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 de Medição" sheetId="1" state="visible" r:id="rId3"/>
    <sheet name="Resumo por etapa" sheetId="2" state="visible" r:id="rId4"/>
  </sheets>
  <definedNames>
    <definedName function="false" hidden="false" localSheetId="0" name="_xlnm.Print_Titles" vbProcedure="false">'Planilha de Medição'!$7:$8</definedName>
    <definedName function="false" hidden="true" localSheetId="0" name="_xlnm._FilterDatabase" vbProcedure="false">'Planilha de Medição'!$A$8:$N$543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<sst xmlns="http://schemas.openxmlformats.org/spreadsheetml/2006/main" count="1534" uniqueCount="1055">
  <si>
    <t xml:space="preserve">POLÍCIA CIVIL DO ESTADO DO ESPÍRITO SANTO – Superintendência de Apoio Logístico e Engenharia – Divisão de Engenharia e Manutenção Predial</t>
  </si>
  <si>
    <t xml:space="preserve">PLANILHA DE MEDIÇÃO – Construção da NOVA SEDE DA DP IBIRAÇU-ES (Avenida Getúlio Vargas)</t>
  </si>
  <si>
    <t xml:space="preserve">Contratante: Polícia Civil do Estado do Espírito Santo   |   Contratado: PRIVATE CONSTRUTORA LTDA – CNPJ 10.616.350/0001-30</t>
  </si>
  <si>
    <t xml:space="preserve">E-Docs 2021-2GZ1S   |   Concorrência nº 002/2023   |   Contrato PCES nº 179/2023   |   Ordem de serviço: 16/04/2024   |   Prazo de execução: 30 meses   |   Término: 16/10/2026</t>
  </si>
  <si>
    <t xml:space="preserve">Medição: executado até 31/05/2026. Valores transcritos do documento original. Linhas em cinza estavam em cinza no original.</t>
  </si>
  <si>
    <t xml:space="preserve">CONTRATO ORIGINAL</t>
  </si>
  <si>
    <t xml:space="preserve">2º ADITIVO (APÓS REPLANILHAMENTO)</t>
  </si>
  <si>
    <t xml:space="preserve">EXECUTADO ATÉ 31/05/2026</t>
  </si>
  <si>
    <t xml:space="preserve">À EXECUTAR</t>
  </si>
  <si>
    <t xml:space="preserve">Código</t>
  </si>
  <si>
    <t xml:space="preserve">Descrição</t>
  </si>
  <si>
    <t xml:space="preserve">Unid.</t>
  </si>
  <si>
    <t xml:space="preserve">Quant.</t>
  </si>
  <si>
    <t xml:space="preserve">Preço unitário (R$)</t>
  </si>
  <si>
    <t xml:space="preserve">Preço total (R$)</t>
  </si>
  <si>
    <t xml:space="preserve">Quant. após replan.</t>
  </si>
  <si>
    <t xml:space="preserve">Valor após replan. (R$)</t>
  </si>
  <si>
    <t xml:space="preserve">Total (R$)</t>
  </si>
  <si>
    <t xml:space="preserve">%</t>
  </si>
  <si>
    <t xml:space="preserve">01</t>
  </si>
  <si>
    <t xml:space="preserve">SERVIÇOS PRELIMINARES</t>
  </si>
  <si>
    <t xml:space="preserve">0101</t>
  </si>
  <si>
    <t xml:space="preserve">DEMOLIÇÕES E RETIRADAS</t>
  </si>
  <si>
    <t xml:space="preserve">010101</t>
  </si>
  <si>
    <t xml:space="preserve">Demolição de edificação existente inclusive carga, manobra e descarga do material proveniente da demolição da edificação (hora de máquina - pá carregadeira)</t>
  </si>
  <si>
    <t xml:space="preserve">h</t>
  </si>
  <si>
    <t xml:space="preserve">010102</t>
  </si>
  <si>
    <t xml:space="preserve">Retirada de aparelhos sanitários</t>
  </si>
  <si>
    <t xml:space="preserve">und</t>
  </si>
  <si>
    <t xml:space="preserve">010103</t>
  </si>
  <si>
    <t xml:space="preserve">Retirada de vidros quebrados</t>
  </si>
  <si>
    <t xml:space="preserve">m2</t>
  </si>
  <si>
    <t xml:space="preserve">0102</t>
  </si>
  <si>
    <t xml:space="preserve">LIMPEZA DO TERRENO</t>
  </si>
  <si>
    <t xml:space="preserve">010201</t>
  </si>
  <si>
    <t xml:space="preserve">Limpeza manual de vegetação em terreno com enxada</t>
  </si>
  <si>
    <t xml:space="preserve">0103</t>
  </si>
  <si>
    <t xml:space="preserve">LOCAÇÃO</t>
  </si>
  <si>
    <t xml:space="preserve">010301</t>
  </si>
  <si>
    <t xml:space="preserve">Locação de obra com gabarito de madeira</t>
  </si>
  <si>
    <t xml:space="preserve">010302</t>
  </si>
  <si>
    <t xml:space="preserve">Equipe topográfica para serviços simples de locação e nivelamento (incluindo equipamento, transporte e profissionais nivel médio)</t>
  </si>
  <si>
    <t xml:space="preserve">mês</t>
  </si>
  <si>
    <t xml:space="preserve">02</t>
  </si>
  <si>
    <t xml:space="preserve">INSTALAÇÃO DO CANTEIRO DE OBRAS</t>
  </si>
  <si>
    <t xml:space="preserve">0201</t>
  </si>
  <si>
    <t xml:space="preserve">TAPUMES, BARRACÕES E COBERTURAS</t>
  </si>
  <si>
    <t xml:space="preserve">020101</t>
  </si>
  <si>
    <t xml:space="preserve">Placa de obra nas dimensões de 2.0 x 4.0 m, padrão DER</t>
  </si>
  <si>
    <t xml:space="preserve">020102</t>
  </si>
  <si>
    <t xml:space="preserve">Tapume Telha Metálica Ondulada em aço galvalume 0,50mm Branca h=2,20m, incl. montagem estr. mad. 8"x8", c/adesivo "PC-ES" 60x60cm a cada 10m, incl. faixas pint. esmalte sint. h=40cm (Reaproveitamento 2x)</t>
  </si>
  <si>
    <t xml:space="preserve">m</t>
  </si>
  <si>
    <t xml:space="preserve">020103</t>
  </si>
  <si>
    <t xml:space="preserve">Galpão de obra para serraria e carpintaria com área de 12.00 m2, de peças de madeira 8x8cm e contraventamento de 5x7cm, cobertura de telhas de fibrocimento de 6mm, inclusive ponto de luz de energia</t>
  </si>
  <si>
    <t xml:space="preserve">020104</t>
  </si>
  <si>
    <t xml:space="preserve">Galpão de obra para corte e armação com área de 6.00m2, de peças de madeira 8x8cm e cobertura de telhas de fibrocimento de 6mm, inclusive ponto de luz e de energia</t>
  </si>
  <si>
    <t xml:space="preserve">020105</t>
  </si>
  <si>
    <t xml:space="preserve">Barracão de obra para depósito de cimento com área de 9.00m2, de chapa de compensado resinado 10mm e cobertura de telhas de fibrocimento de 6mm, inclusive ponto de luz</t>
  </si>
  <si>
    <t xml:space="preserve">020106</t>
  </si>
  <si>
    <t xml:space="preserve">Reservatório de poliestileno de 1000 L, inclusive adaptadores com flanges de pvc e torneira de bóia de 3/4", elevado de 4m, de peças de madeira de 6x16 cm, travadas com peças de 5x7 cm</t>
  </si>
  <si>
    <t xml:space="preserve">020107</t>
  </si>
  <si>
    <t xml:space="preserve">Rede de luz, inclusive padrão de entrada de energia elétrica trifásica, cabo de ligação até os barracões, chaves de força e iluminação externa</t>
  </si>
  <si>
    <t xml:space="preserve">020108</t>
  </si>
  <si>
    <t xml:space="preserve">Mobilização e desmobilização de conteiner locado para barracão de obra</t>
  </si>
  <si>
    <t xml:space="preserve">020109</t>
  </si>
  <si>
    <t xml:space="preserve">Aluguel mensal container para escritório, dim. 6.00x2.40m, c/ banheiro (vaso+lavat+chuveiro e básc), incl. porta, 2 janelas, abert p/ ar cond., 2 pt iluminação, 2 tom. elét. e 1 tom.telef. Isolam.térmico(teto e paredes), piso em</t>
  </si>
  <si>
    <t xml:space="preserve">ms</t>
  </si>
  <si>
    <t xml:space="preserve">020110</t>
  </si>
  <si>
    <t xml:space="preserve">Aluguel mensal container para refeitorio, incl. porta, 2 janelas, abert p/ ar cond., 2 pt iluminação, 2 tomadas elét. e 1 tomada telef. Isolamento térmico (paredes e teto), piso em comp. Naval pintado, cert. NR18, incl. laudo des</t>
  </si>
  <si>
    <t xml:space="preserve">020111</t>
  </si>
  <si>
    <t xml:space="preserve">Aluguel mensal container para vestiário, incl. porta, venezianas de circulação, 1 pt iluminação, Isolamento térmico (teto), piso em comp. Naval pintado, cert. NR18, incl. laudo descontaminação.</t>
  </si>
  <si>
    <t xml:space="preserve">020112</t>
  </si>
  <si>
    <t xml:space="preserve">Aluguel mensal container sanitário, incl porta, básc, 2 ptos luz, 1 pto aterram., 3vasos, 3lavatórios, calha mictório, 6 chuveiros (1 eletrico), torn.,registros, piso comp. Naval pintado, cert NR18 e laudo descontaminação</t>
  </si>
  <si>
    <t xml:space="preserve">020113</t>
  </si>
  <si>
    <t xml:space="preserve">Aluguel mensal container para almoxarifado, incl. porta, 2 janelas, 1 pt iluminação, Isolamento térmico (teto), piso em comp. Naval pintado, cert. NR18, incl. laudo descontaminação.</t>
  </si>
  <si>
    <t xml:space="preserve">020114</t>
  </si>
  <si>
    <t xml:space="preserve">Locação de andaime metálico para trabalho em fachada de edifíco (aluguel de 1 m² por 1 mês) inclusive frete, montagem e desmontagem</t>
  </si>
  <si>
    <t xml:space="preserve">020115</t>
  </si>
  <si>
    <t xml:space="preserve">Fornecimento e instalação de proteção para andaime fachadeiro considerando plataforma, rodapé e guarda-corpo em madeira, inclusive entelamento, conforme NR-18 (medido por m2 de fachada)</t>
  </si>
  <si>
    <t xml:space="preserve">03</t>
  </si>
  <si>
    <t xml:space="preserve">MOVIMENTO DE TERRA</t>
  </si>
  <si>
    <t xml:space="preserve">0301</t>
  </si>
  <si>
    <t xml:space="preserve">ESCAVAÇÕES</t>
  </si>
  <si>
    <t xml:space="preserve">30101</t>
  </si>
  <si>
    <t xml:space="preserve">Escavação manual em material de 1a. categoria, até 1.50 m de profundidade</t>
  </si>
  <si>
    <t xml:space="preserve">m3</t>
  </si>
  <si>
    <t xml:space="preserve">030102</t>
  </si>
  <si>
    <t xml:space="preserve">Escavação mecânica em material de 1a. categoria</t>
  </si>
  <si>
    <t xml:space="preserve">0302</t>
  </si>
  <si>
    <t xml:space="preserve">REATERRO E COMPACTAÇÃO</t>
  </si>
  <si>
    <t xml:space="preserve">030201</t>
  </si>
  <si>
    <t xml:space="preserve">Reaterro apiloado de cavas de fundação, em camadas de 20 cm</t>
  </si>
  <si>
    <t xml:space="preserve">030202</t>
  </si>
  <si>
    <t xml:space="preserve">Aterro manual para regularização do terreno em areia, inclusive adensamento hidráulico e fornecimento do material (máximo de 100m3)</t>
  </si>
  <si>
    <t xml:space="preserve">030203</t>
  </si>
  <si>
    <t xml:space="preserve">Aterro com areia em áreas de calçada, inclusive fornecimento e adensamento</t>
  </si>
  <si>
    <t xml:space="preserve">030204</t>
  </si>
  <si>
    <t xml:space="preserve">Aterro compactado mecanicamente com compactador portátil com fornecimento de material (areia para aterro), empolamento 30%</t>
  </si>
  <si>
    <t xml:space="preserve">0303</t>
  </si>
  <si>
    <t xml:space="preserve">TRANSPORTES</t>
  </si>
  <si>
    <t xml:space="preserve">030301</t>
  </si>
  <si>
    <t xml:space="preserve">Índice de preço para remoção de entulho decorrente da execução de obras (Classe A CONAMA - NBR 10.004 - Classe II-B), incluindo aluguel da caçamba, carga, transporte e descarga em área licenciada</t>
  </si>
  <si>
    <t xml:space="preserve">030302</t>
  </si>
  <si>
    <t xml:space="preserve">Transporte com caminhão basculante de 10 m³, em via urbana pavimentada, dmt até 30 km (unidade: m3xkm). af_07/2020</t>
  </si>
  <si>
    <t xml:space="preserve">m3x</t>
  </si>
  <si>
    <t xml:space="preserve">030303</t>
  </si>
  <si>
    <t xml:space="preserve">Transporte com caminhão basculante de 10 m³, em via urbana pavimentada, adicional para dmt excedente a 30 km (unidade: m3xkm). af_07/2020</t>
  </si>
  <si>
    <t xml:space="preserve">030303.</t>
  </si>
  <si>
    <t xml:space="preserve">04</t>
  </si>
  <si>
    <t xml:space="preserve">ESTRUTURAS</t>
  </si>
  <si>
    <t xml:space="preserve">0401</t>
  </si>
  <si>
    <t xml:space="preserve">FUNDAÇÕES PROFUNDAS (ESTAQUEAMENTO)</t>
  </si>
  <si>
    <t xml:space="preserve">040101</t>
  </si>
  <si>
    <t xml:space="preserve">Estaca ômega , diâmetro de 40 cm, incluso concreto fck=25mpa e armadura</t>
  </si>
  <si>
    <t xml:space="preserve">040102</t>
  </si>
  <si>
    <t xml:space="preserve">Arrasamento mecânico de estaca ômega, diâmetro de 0,40 x 1,60 m</t>
  </si>
  <si>
    <t xml:space="preserve">0402</t>
  </si>
  <si>
    <t xml:space="preserve">INFRA-ESTRUTURA (FUNDAÇÃO)</t>
  </si>
  <si>
    <t xml:space="preserve">040201</t>
  </si>
  <si>
    <t xml:space="preserve">Fornecimento, preparo e aplicação de concreto magro com consumo mínimo de cimento de 250 kg/m3 (brita 1 e 2) - (5% de perdas já incluído no custo)</t>
  </si>
  <si>
    <t xml:space="preserve">040202</t>
  </si>
  <si>
    <t xml:space="preserve">Fôrma de chapa compensada resinada 12mm, levando-se em conta a utilização 3 vezes (incluido o material, corte, montagem, escoramento e desfôrma)</t>
  </si>
  <si>
    <t xml:space="preserve">040203</t>
  </si>
  <si>
    <t xml:space="preserve">Fornecimento e aplicação de concreto USINADO Fck=25 MPa - considerando lançamento MANUAL para INFRA-ESTRUTURA (5% de perdas já incluído no custo)</t>
  </si>
  <si>
    <t xml:space="preserve">040204</t>
  </si>
  <si>
    <t xml:space="preserve">Fornecimento, dobragem e colocação em fôrma, de armadura CA-50 A média, diâmetro de 6.3 a 10.0 mm</t>
  </si>
  <si>
    <t xml:space="preserve">kg</t>
  </si>
  <si>
    <t xml:space="preserve">040205</t>
  </si>
  <si>
    <t xml:space="preserve">Fornecimento, dobragem e colocação em fôrma, de armadura CA-50 A grossa diâmetro de 12.5 a 25.0 mm (1/2 a 1")</t>
  </si>
  <si>
    <t xml:space="preserve">040206</t>
  </si>
  <si>
    <t xml:space="preserve">Fornecimento, dobragem e colocação em fôrma, de armadura CA-60 B fina, diâmetro de 4.0 a 7.0mm</t>
  </si>
  <si>
    <t xml:space="preserve">040207</t>
  </si>
  <si>
    <t xml:space="preserve">Fôrma de tábua de madeira de 2.5x30.0cm, levando-se em conta utilização 3 vezes (incluindo o material, corte, montagem, escoramento e desforma)</t>
  </si>
  <si>
    <t xml:space="preserve">0403</t>
  </si>
  <si>
    <t xml:space="preserve">SUPER-ESTRUTURA</t>
  </si>
  <si>
    <t xml:space="preserve">040301</t>
  </si>
  <si>
    <t xml:space="preserve">Fôrma chapas de madeira compensada resinada, de 12 mm de espessura, levando-se em conta a utilização 3 vezes, reforçadas com sarrafos de madeira de 2.5 x 10.0 cm (incl. material, montagem, escoramento com pontaletes 8x8cm e desf.)</t>
  </si>
  <si>
    <t xml:space="preserve">040302</t>
  </si>
  <si>
    <t xml:space="preserve">Fornecimento e aplicação de concreto USINADO Fck=25 MPa - considerando BOMBEAMENTO (5% de perdas já incluído no custo) (6% de taxa p/concr.bombeavel)</t>
  </si>
  <si>
    <t xml:space="preserve">040303</t>
  </si>
  <si>
    <t xml:space="preserve">Fornecimento, dobragem e colocação em fôrma, de armadura CA-50 A grossa, diâmetro de 12.5 a 25.0mm</t>
  </si>
  <si>
    <t xml:space="preserve">040304</t>
  </si>
  <si>
    <t xml:space="preserve">040305</t>
  </si>
  <si>
    <t xml:space="preserve">0404</t>
  </si>
  <si>
    <t xml:space="preserve">MURO DE ARRIMO</t>
  </si>
  <si>
    <t xml:space="preserve">040401</t>
  </si>
  <si>
    <t xml:space="preserve">040402</t>
  </si>
  <si>
    <t xml:space="preserve">040403</t>
  </si>
  <si>
    <t xml:space="preserve">Ensecadeira simples inclusive retirada de madeiramento</t>
  </si>
  <si>
    <t xml:space="preserve">040404</t>
  </si>
  <si>
    <t xml:space="preserve">Esgotamento com bomba elétrica de imersão, tipo sapo, potência de 4.0 CV, para águas servidas com sólidos de até 5mm, até 6.0 m de profundidade</t>
  </si>
  <si>
    <t xml:space="preserve">H</t>
  </si>
  <si>
    <t xml:space="preserve">040405</t>
  </si>
  <si>
    <t xml:space="preserve">040406</t>
  </si>
  <si>
    <t xml:space="preserve">040407</t>
  </si>
  <si>
    <t xml:space="preserve">040408</t>
  </si>
  <si>
    <t xml:space="preserve">040409</t>
  </si>
  <si>
    <t xml:space="preserve">040410</t>
  </si>
  <si>
    <t xml:space="preserve">040411</t>
  </si>
  <si>
    <t xml:space="preserve">040412</t>
  </si>
  <si>
    <t xml:space="preserve">040413</t>
  </si>
  <si>
    <t xml:space="preserve">Dreno (barbacã) em tubo de PVC, diâmetro de 40mm, inclusive fornecimento do tubo</t>
  </si>
  <si>
    <t xml:space="preserve">05</t>
  </si>
  <si>
    <t xml:space="preserve">PAREDES E PAINÉIS</t>
  </si>
  <si>
    <t xml:space="preserve">0501</t>
  </si>
  <si>
    <t xml:space="preserve">PLACAS E PAINÉIS DIVISÓRIOS</t>
  </si>
  <si>
    <t xml:space="preserve">050101</t>
  </si>
  <si>
    <t xml:space="preserve">Divisória de granito polido branco caravelas com 3 cm de espessura, fixada com cantoneira de ferro cromado</t>
  </si>
  <si>
    <t xml:space="preserve">0502</t>
  </si>
  <si>
    <t xml:space="preserve">VERGAS/CONTRAVERGA</t>
  </si>
  <si>
    <t xml:space="preserve">050201</t>
  </si>
  <si>
    <t xml:space="preserve">Verga/contraverga reta de concreto armado 10 x 5 cm, Fck = 15 MPa, inclusive forma, armação e desforma</t>
  </si>
  <si>
    <t xml:space="preserve">0503</t>
  </si>
  <si>
    <t xml:space="preserve">ALVENARIA ESTRUTURAL</t>
  </si>
  <si>
    <t xml:space="preserve">050301</t>
  </si>
  <si>
    <t xml:space="preserve">Alvenaria de blocos de concreto estrut. fbk 6 mpa (14x19x29cm) cheios, c/ resist. mín. compr. 15MPa, rejuntados c/ arg. para grauteamento tipo sikagrout, esp. juntas 10mm e esp. da parede s/ revest. 14cm</t>
  </si>
  <si>
    <t xml:space="preserve">0504</t>
  </si>
  <si>
    <t xml:space="preserve">ALVENARIA DE VEDAÇÃO EMPREGANDO ARGAMASSA DE CIMENTO, CAL E AREIA</t>
  </si>
  <si>
    <t xml:space="preserve">050401</t>
  </si>
  <si>
    <t xml:space="preserve">Alvenaria de blocos cerâmicos 10 furos 10x20x20cm, assentados c/argamassa de cimento, cal hidratada CH1 e areia traço 1:0,5:8, esp. das juntas 12mm e esp. das paredes s/revestimento, 10cm (bloco comprado na fábrica, posto obra)</t>
  </si>
  <si>
    <t xml:space="preserve">050402</t>
  </si>
  <si>
    <t xml:space="preserve">Alvenaria de blocos de concreto 14x19x39cm, c/ resist. mínimo a compres. 2.5 MPa, assent. c/ arg. de cimento, cal hidratada CH1 e areia no traço 1:0.5:8 esp. das juntas 10mm e esp. das paredes, s/ rev. 14cm</t>
  </si>
  <si>
    <t xml:space="preserve">06</t>
  </si>
  <si>
    <t xml:space="preserve">ESQUADRIAS DE MADEIRA</t>
  </si>
  <si>
    <t xml:space="preserve">0601</t>
  </si>
  <si>
    <t xml:space="preserve">MARCOS E ALIZARES</t>
  </si>
  <si>
    <t xml:space="preserve">060101</t>
  </si>
  <si>
    <t xml:space="preserve">Marco de madeira de lei de 1ª (Peroba, Ipê, Angelim Pedra ou equivalente) com 15x3 cm de batente, nas dimensões de 0.80 x 2.10 m</t>
  </si>
  <si>
    <t xml:space="preserve">060102</t>
  </si>
  <si>
    <t xml:space="preserve">Marco de madeira de lei de 1ª (Peroba, Ipê, Angelim Pedra ou equivalente) com 15x3 cm de batente, nas dimensões de 0.60 x 2.10 m</t>
  </si>
  <si>
    <t xml:space="preserve">0602</t>
  </si>
  <si>
    <t xml:space="preserve">FERRAGENS</t>
  </si>
  <si>
    <t xml:space="preserve">060201</t>
  </si>
  <si>
    <t xml:space="preserve">Prendedor de porta, cromado, fixação com parafuso, no piso ou rodapé</t>
  </si>
  <si>
    <t xml:space="preserve">0603</t>
  </si>
  <si>
    <t xml:space="preserve">PORTA EM MADEIRA DE LEI TIPO ANGELIM PEDRA OU EQUIV.C/ENCHIMENTO EM MADEIRA 1A.QUALIDADE ESP. 30MM P/ PINTURA, INCLUSIVE ALIZARES, DOBRADIÇAS E FECHADURA EXTERNA, EXCLUSIVE MARCO</t>
  </si>
  <si>
    <t xml:space="preserve">060301</t>
  </si>
  <si>
    <t xml:space="preserve">Porta em madeira de lei tipo angelim pedra ou equiv.c/enchimento em madeira 1a.qualidade esp. 30mm p/ pintura, inclusive alizares, dobradiças e fechadura externa em latão cromado LaFonte ou equiv., exclusive marco, nas dim.:0.60 x</t>
  </si>
  <si>
    <t xml:space="preserve">060302</t>
  </si>
  <si>
    <t xml:space="preserve">Porta em madeira de lei tipo angelim pedra ou equiv.c/enchimento em madeira 1a.qualidade esp. 30mm p/ pintura, inclusive alizares, dobradiças e fechadura externa em latão cromado LaFonte ou equiv., exclusive marco, nas dim.: 0.80</t>
  </si>
  <si>
    <t xml:space="preserve">07</t>
  </si>
  <si>
    <t xml:space="preserve">ESQUADRIAS METÁLICAS</t>
  </si>
  <si>
    <t xml:space="preserve">0701</t>
  </si>
  <si>
    <t xml:space="preserve">GRADES E PORTÕES</t>
  </si>
  <si>
    <t xml:space="preserve">070101</t>
  </si>
  <si>
    <t xml:space="preserve">Tela de proteção de arame galvanizado 1/2" fio 12, com quadro em tubo de ferro galvanizado 1 1/2" e cantoneira de ferro 1/2" x 1/2" x1/8", conforme detalhe em projeto</t>
  </si>
  <si>
    <t xml:space="preserve">070102</t>
  </si>
  <si>
    <t xml:space="preserve">Grade de tela tipo mosquiteiro de arame galvanizado #18, fio 32, inclusive, requadro em cantoneira de ferro 1/8"x1/2"x1/2"</t>
  </si>
  <si>
    <t xml:space="preserve">070103</t>
  </si>
  <si>
    <t xml:space="preserve">Portão de ferro de abrir em barra chata, inclusive chumbamento</t>
  </si>
  <si>
    <t xml:space="preserve">070104</t>
  </si>
  <si>
    <t xml:space="preserve">Portão de ferro de correr em barra chata, inclusive chumbamento</t>
  </si>
  <si>
    <t xml:space="preserve">070105</t>
  </si>
  <si>
    <t xml:space="preserve">Fornecimento e colocação de Grade para prisão em barras verticais de 1" e horizontais de 1.3/4"X 5/16" conforme desenho.</t>
  </si>
  <si>
    <t xml:space="preserve">070106</t>
  </si>
  <si>
    <t xml:space="preserve">Grade de proteção em barra chata de aço galvanizado 1"x5/16", conforme detalhe do projeto</t>
  </si>
  <si>
    <t xml:space="preserve">0702</t>
  </si>
  <si>
    <t xml:space="preserve">ESQUADRIAS METÁLICAS (M2)</t>
  </si>
  <si>
    <t xml:space="preserve">070201</t>
  </si>
  <si>
    <t xml:space="preserve">Janela de correr para vidro em alumínio anodizado cor natural, linha 25, completa, incl. puxador com tranca, alizar, caixilho e contramarco, exclusive vidro</t>
  </si>
  <si>
    <t xml:space="preserve">070202</t>
  </si>
  <si>
    <t xml:space="preserve">Báscula para vidro em alumínio anodizado cor natural, linha 25, completa, com tranca, caixilho, alizar e contramarco, exclusive vidro</t>
  </si>
  <si>
    <t xml:space="preserve">070203</t>
  </si>
  <si>
    <t xml:space="preserve">Porta de abrir tipo veneziana em alumínio anodizado, linha 25, completa, incl. puxador com tranca, caixilho, alizar e contramarco</t>
  </si>
  <si>
    <t xml:space="preserve">08</t>
  </si>
  <si>
    <t xml:space="preserve">VIDROS E ESPELHOS</t>
  </si>
  <si>
    <t xml:space="preserve">0801</t>
  </si>
  <si>
    <t xml:space="preserve">VIDROS PARA ESQUADRIAS</t>
  </si>
  <si>
    <t xml:space="preserve">080101</t>
  </si>
  <si>
    <t xml:space="preserve">Vidro plano transparente liso, com 4 mm de espessura</t>
  </si>
  <si>
    <t xml:space="preserve">080102</t>
  </si>
  <si>
    <t xml:space="preserve">Vidro fantasia mini-boreal, com 4 mm de espessura</t>
  </si>
  <si>
    <t xml:space="preserve">080103</t>
  </si>
  <si>
    <t xml:space="preserve">Porta em vidro temperado 10mm, incolor inclusive ferragens de fixação, puxador simples e instalação</t>
  </si>
  <si>
    <t xml:space="preserve">080104</t>
  </si>
  <si>
    <t xml:space="preserve">Visor em aluminio anodizado natural, inclusive vidro temperado 6mm transparente liso com caixilho 1 folha fixa, fixado com borracha preta EPDM.</t>
  </si>
  <si>
    <t xml:space="preserve">080105</t>
  </si>
  <si>
    <t xml:space="preserve">Mola hidraulica de piso para porta de vidro temperado. af_01/2021.</t>
  </si>
  <si>
    <t xml:space="preserve">un</t>
  </si>
  <si>
    <t xml:space="preserve">0802</t>
  </si>
  <si>
    <t xml:space="preserve">ESPELHOS</t>
  </si>
  <si>
    <t xml:space="preserve">080201</t>
  </si>
  <si>
    <t xml:space="preserve">Espelho para banheiros espessura 4 mm, incluindo chapa compensada 10 mm, moldura de alumínio em perfil L 3/4", fixado com parafusos cromados</t>
  </si>
  <si>
    <t xml:space="preserve">09</t>
  </si>
  <si>
    <t xml:space="preserve">COBERTURA</t>
  </si>
  <si>
    <t xml:space="preserve">0901</t>
  </si>
  <si>
    <t xml:space="preserve">ESTRUTURA</t>
  </si>
  <si>
    <t xml:space="preserve">090101</t>
  </si>
  <si>
    <t xml:space="preserve">Estrutura de madeira de lei tipo Paraju, peroba mica, angelim pedra ou equivalente para telhado de telha ondulada de fibrocimento esp. 6mm, com pontaletes e caibros, inclusive tratamento com cupinicida, exclusive telhas</t>
  </si>
  <si>
    <t xml:space="preserve">0902</t>
  </si>
  <si>
    <t xml:space="preserve">TELHADO</t>
  </si>
  <si>
    <t xml:space="preserve">090201</t>
  </si>
  <si>
    <t xml:space="preserve">Cobertura telha termoacústica tipo telha/telha trapezoidal TR40 de aço galvalume esp. 0,5mm, com isolamento em poliisocianurato (PIR) injetado esp.30mm, pré- pintada nas 2 faces cor branco padrão, inclusive acessórios de fixação</t>
  </si>
  <si>
    <t xml:space="preserve">090202</t>
  </si>
  <si>
    <t xml:space="preserve">Fornecimento e instalação de chapas de policarbonato alveolar, e=10mm br leitoso em toldo/cobertura, com estrutura de alumínio br, inclusive apoios de sustentação/fixação.</t>
  </si>
  <si>
    <t xml:space="preserve">090203</t>
  </si>
  <si>
    <t xml:space="preserve">Chapim de granito cinza andorinha larg 21cm esp 2cm inclusive pingadeira dos dois lados</t>
  </si>
  <si>
    <t xml:space="preserve">0903</t>
  </si>
  <si>
    <t xml:space="preserve">RUFOS E CALHAS</t>
  </si>
  <si>
    <t xml:space="preserve">090301</t>
  </si>
  <si>
    <t xml:space="preserve">Rufo de concreto armado Fck=15 MPa, nas dimensões de 30x5 cm, moldado "in loco"</t>
  </si>
  <si>
    <t xml:space="preserve">090302</t>
  </si>
  <si>
    <t xml:space="preserve">Ralo Hemisférico tipo abacaxi FºFº DN 75MM</t>
  </si>
  <si>
    <t xml:space="preserve">090303</t>
  </si>
  <si>
    <t xml:space="preserve">Calha de concreto armado Fck=15 MPa em "U" nas dimensões de 100 x 25 cm conforme detalhes em projeto</t>
  </si>
  <si>
    <t xml:space="preserve">10</t>
  </si>
  <si>
    <t xml:space="preserve">IMPERMEABILIZAÇÃO</t>
  </si>
  <si>
    <t xml:space="preserve">1001</t>
  </si>
  <si>
    <t xml:space="preserve">IMPERMEABILIZAÇÃO CALHAS, LAJES DESCOBERTAS, BALDRAMES, PAREDES E JARDINEIRAS</t>
  </si>
  <si>
    <t xml:space="preserve">100101</t>
  </si>
  <si>
    <t xml:space="preserve">Índice de imperm.c/ manta asfáltica atendendo NBR 9952, asfalto polimerizado esp.3mm, reforç.c/ filme int. polietileno, regul. base c/ arg.1:4 esp.mín.15mm, proteção mec. arg.1:4 esp.20mm e juntas dilat.</t>
  </si>
  <si>
    <t xml:space="preserve">1002</t>
  </si>
  <si>
    <t xml:space="preserve">FUNDAÇÕES - BLOCOS DE FUNDAÇÃO E VIGAS BALDRAMES</t>
  </si>
  <si>
    <t xml:space="preserve">100201</t>
  </si>
  <si>
    <t xml:space="preserve">Pintura a base de asfalto, do tipo Igol 2 ou equivalente, para impermeabilização de fundações, baldrames, alicerces e muros de arrimo, a duas demãos</t>
  </si>
  <si>
    <t xml:space="preserve">11</t>
  </si>
  <si>
    <t xml:space="preserve">TETOS E FORROS</t>
  </si>
  <si>
    <t xml:space="preserve">1101</t>
  </si>
  <si>
    <t xml:space="preserve">REBAIXAMENTOS</t>
  </si>
  <si>
    <t xml:space="preserve">110101</t>
  </si>
  <si>
    <t xml:space="preserve">Forro de gesso acabamento tipo liso</t>
  </si>
  <si>
    <t xml:space="preserve">110102</t>
  </si>
  <si>
    <t xml:space="preserve">Linha de sombra</t>
  </si>
  <si>
    <t xml:space="preserve">1102</t>
  </si>
  <si>
    <t xml:space="preserve">REVESTIMENTO EMPREGANDO ARGAMASSA DE CIMENTO, CAL E AREIA</t>
  </si>
  <si>
    <t xml:space="preserve">110201</t>
  </si>
  <si>
    <t xml:space="preserve">Chapisco com argamassa de cimento e areia média ou grossa lavada no traço 1:3, espessura 5 mm</t>
  </si>
  <si>
    <t xml:space="preserve">110202</t>
  </si>
  <si>
    <t xml:space="preserve">Reboco tipo paulista de argamassa de cimento, cal hidratada CH1 e areia lavada traço 1:0.5:6, espessura 25 mm</t>
  </si>
  <si>
    <t xml:space="preserve">1103</t>
  </si>
  <si>
    <t xml:space="preserve">FORRO DE FIBRA MINERAL</t>
  </si>
  <si>
    <t xml:space="preserve">110301</t>
  </si>
  <si>
    <t xml:space="preserve">Forro acústico de fibra mineral removível, apoiados em perfis metálicos suspensos por perfis rígidos (comprimento: 1250 mm / espessura: 15 mm / largura: 625 mm / tipo: "T" )</t>
  </si>
  <si>
    <t xml:space="preserve">12</t>
  </si>
  <si>
    <t xml:space="preserve">REVESTIMENTO DE PAREDES</t>
  </si>
  <si>
    <t xml:space="preserve">1201</t>
  </si>
  <si>
    <t xml:space="preserve">REVESTIMENTO COM ARGAMASSA</t>
  </si>
  <si>
    <t xml:space="preserve">120101</t>
  </si>
  <si>
    <t xml:space="preserve">Chapisco de argamassa de cimento e areia média ou grossa lavada, no traço 1:3, espessura 5 mm</t>
  </si>
  <si>
    <t xml:space="preserve">1202</t>
  </si>
  <si>
    <t xml:space="preserve">ACABAMENTOS</t>
  </si>
  <si>
    <t xml:space="preserve">120201</t>
  </si>
  <si>
    <t xml:space="preserve">Cerâmica 10x10cm, cor azul cobalto, marcas de referência Eliane, Cecrisa ou Portobello, empregando argamassa colante, inclusive rejuntamento esp. 5 mm com argamassa pré-fabricada em paredes externas h &lt;= 11 m</t>
  </si>
  <si>
    <t xml:space="preserve">120202</t>
  </si>
  <si>
    <t xml:space="preserve">Pastilha cerâmica branca 5 x 5 cm, assentada com argamassa de cimento colante e rejunte pré-fabricado, marcas de referência Atlas, Jatobá, NGK ou equivalentwe</t>
  </si>
  <si>
    <t xml:space="preserve">120203</t>
  </si>
  <si>
    <t xml:space="preserve">Roda parede em granito branco caravelas polido 5x2cm, com acabamento abaulado nos dois lados</t>
  </si>
  <si>
    <t xml:space="preserve">120204</t>
  </si>
  <si>
    <t xml:space="preserve">Porcelanato polido, acabamento acetinado, dim. 60x60cm, ref. de cor CIMENTO CINZA BOLD Potobello/equiv, utilizando dupla colagem de argamassa colante para porcelanato tipo ACIII e rejunte 1mm para porcelanato</t>
  </si>
  <si>
    <t xml:space="preserve">120205</t>
  </si>
  <si>
    <t xml:space="preserve">Acabamento de PVC com perfil de canto para arremate de paredes</t>
  </si>
  <si>
    <t xml:space="preserve">1203</t>
  </si>
  <si>
    <t xml:space="preserve">120301</t>
  </si>
  <si>
    <t xml:space="preserve">Emboço de argamassa de cimento, cal hidratada CH1 e areia média ou grossa lavada no traço 1:0.5:6, espessura 20 mm</t>
  </si>
  <si>
    <t xml:space="preserve">120302</t>
  </si>
  <si>
    <t xml:space="preserve">Reboco tipo paulista de argamassa de cimento, cal hidratada CH1 e areia média ou grossa lavada no traço 1:0.5:6, espessura 25 mm</t>
  </si>
  <si>
    <t xml:space="preserve">13</t>
  </si>
  <si>
    <t xml:space="preserve">PISOS INTERNOS E EXTERNOS</t>
  </si>
  <si>
    <t xml:space="preserve">1301</t>
  </si>
  <si>
    <t xml:space="preserve">LASTRO DE CONTRAPISO</t>
  </si>
  <si>
    <t xml:space="preserve">130101</t>
  </si>
  <si>
    <t xml:space="preserve">Regularização de base p/ revestimento cerâmico, com argamassa de cimento e areia no traço 1:5, espessura 3cm</t>
  </si>
  <si>
    <t xml:space="preserve">1302</t>
  </si>
  <si>
    <t xml:space="preserve">130201</t>
  </si>
  <si>
    <t xml:space="preserve">Piso argamassa alta resistência tipo granilite ou equiv de qualidade comprovada, esp de 10mm, com juntas plástica em quadros de 1m, na cor natural, com acabamento polido mecanizado, inclusive regularização e=3.0cm</t>
  </si>
  <si>
    <t xml:space="preserve">130202</t>
  </si>
  <si>
    <t xml:space="preserve">Porcelanato polido, acabamento acetinado, dim. 60x60cm, ref. GRANULUS PANNA PLUS da eliane/equiv, utilizando dupla colagem de argamassa colante para porcelanato tipo ACIII e rejunte 1,0mm para porcelanato</t>
  </si>
  <si>
    <t xml:space="preserve">130203</t>
  </si>
  <si>
    <t xml:space="preserve">Piso em placas de granito cinza corumbá levigado, esp. 2 cm, assentados e rejuntados com argamassa pré-fabricada</t>
  </si>
  <si>
    <t xml:space="preserve">1303</t>
  </si>
  <si>
    <t xml:space="preserve">DEGRAUS, RODAPÉS, SOLEIRAS E PEITORIS</t>
  </si>
  <si>
    <t xml:space="preserve">130301</t>
  </si>
  <si>
    <t xml:space="preserve">Soleira de granito branco caravelas esp. 2 cm e largura de 15 cm</t>
  </si>
  <si>
    <t xml:space="preserve">130302</t>
  </si>
  <si>
    <t xml:space="preserve">Rodapé de granito branco caravelas esp. 2cm, h=10cm, assentado com argamassa de cimento, cal hidratada CH1 e areia no traço 1:0,5:8, incl. rejuntamento com cimento branco</t>
  </si>
  <si>
    <t xml:space="preserve">130303</t>
  </si>
  <si>
    <t xml:space="preserve">Rodapé de argamassa de alta resistência tipo granilite ou equivalente de qualidade comprovada, altura de 10 cm e espessura de 10 mm, com cantos boleados, executado com cimento e granitina grana N.1, inclusive polimento</t>
  </si>
  <si>
    <t xml:space="preserve">130304</t>
  </si>
  <si>
    <t xml:space="preserve">Soleira de argamassa de alta resistência tipo granilite ou equivalente de qualidade comprovada, largura de 15cm, executado com cimento e granitina grana N.1</t>
  </si>
  <si>
    <t xml:space="preserve">130305</t>
  </si>
  <si>
    <t xml:space="preserve">Fornecimento e assentamento de peitoril de granito branco caravelas, 15 cm, esp. 2cm</t>
  </si>
  <si>
    <t xml:space="preserve">130306</t>
  </si>
  <si>
    <t xml:space="preserve">Pedra para box em granito branco caravelas esp 3cm h= 5cm</t>
  </si>
  <si>
    <t xml:space="preserve">14</t>
  </si>
  <si>
    <t xml:space="preserve">INSTALAÇÕES HIDROSSANITÁRIAS</t>
  </si>
  <si>
    <t xml:space="preserve">1401</t>
  </si>
  <si>
    <t xml:space="preserve">ENTRADA DE ÁGUA</t>
  </si>
  <si>
    <t xml:space="preserve">140101</t>
  </si>
  <si>
    <t xml:space="preserve">Padrão de entrada d' água com cavalete de PVC para hidrômetro com diâmetro de 3/4" - padrão 1C da CESAN. Instalado em vão de muro protegido com gradeamento. Inclusive base de concreto magro, tubulação, conexões e registro. Conferi</t>
  </si>
  <si>
    <t xml:space="preserve">1402</t>
  </si>
  <si>
    <t xml:space="preserve">TUBULAÇÃO DE LIGAÇÃO DE CAIXAS</t>
  </si>
  <si>
    <t xml:space="preserve">140201</t>
  </si>
  <si>
    <t xml:space="preserve">Tubo PVC rígido para esgoto no diâmetro de 100mm incluindo escavação e aterro com areia</t>
  </si>
  <si>
    <t xml:space="preserve">140202</t>
  </si>
  <si>
    <t xml:space="preserve">Tubo PVC rígido para esgoto no diâmetro de 150mm incluindo escavação e aterro com areia</t>
  </si>
  <si>
    <t xml:space="preserve">140203</t>
  </si>
  <si>
    <t xml:space="preserve">Tubo PVC rígido para esgoto no diâmetro de 75 mm incluindo escavação e aterro com areia</t>
  </si>
  <si>
    <t xml:space="preserve">140204</t>
  </si>
  <si>
    <t xml:space="preserve">Tubo PVC rígido para esgoto no diâmetro de 40mm incluindo escavação e aterro com areia</t>
  </si>
  <si>
    <t xml:space="preserve">1403</t>
  </si>
  <si>
    <t xml:space="preserve">CAIXAS EMPREGANDO ARGAMASSA DE CIMENTO, CAL E AREIA</t>
  </si>
  <si>
    <t xml:space="preserve">140301</t>
  </si>
  <si>
    <t xml:space="preserve">Caixa de areia em alv. de bloco de concreto 9x19x39, dim. 60x60cm e Hmáx=1m, c/ tampa em ferro fundido, lastro de concreto esp. 10cm, revest. int. c/ chapisco e reboco impermeabilizado, incl. escavação e reaterro</t>
  </si>
  <si>
    <t xml:space="preserve">140302</t>
  </si>
  <si>
    <t xml:space="preserve">Caixa sifonada especial em alv. bloco concr. 9x19x39cm, dim. 60x60cm e Hmáx=1m. c/ tampa em ferro fundido, lastro conc. esp.10cm, revest. int. c/ chap. e reboco imperm., incl. esc, reaterro e curva curta c/ visita e plug pvc 100mm</t>
  </si>
  <si>
    <t xml:space="preserve">140303</t>
  </si>
  <si>
    <t xml:space="preserve">Caixa de gordura em alv. bloco 9x19x39cm, dim. 60x60cm e Hmáx=1.0m, c/ tampa de ferro fundido, lastro concr. esp. 10cm, revest. intern. c/ chapisco e reboco impermeab., escavação, reaterro e parede int. em concreto</t>
  </si>
  <si>
    <t xml:space="preserve">1404</t>
  </si>
  <si>
    <t xml:space="preserve">REDE DE ÁGUA FRIA - TUBOS SOLDÁVEIS DE PVC</t>
  </si>
  <si>
    <t xml:space="preserve">140401</t>
  </si>
  <si>
    <t xml:space="preserve">Tubo de PVC rígido soldável marrom, diâm. 20mm (1/2"), inclusive conexões</t>
  </si>
  <si>
    <t xml:space="preserve">140402</t>
  </si>
  <si>
    <t xml:space="preserve">Tubo de PVC rígido soldável marrom, diâm. 25mm (3/4"), inclusive conexões</t>
  </si>
  <si>
    <t xml:space="preserve">140403</t>
  </si>
  <si>
    <t xml:space="preserve">Tubo de PVC rigido soldável marrom, diâm. 32mm (1"), inclusive conexões</t>
  </si>
  <si>
    <t xml:space="preserve">140404</t>
  </si>
  <si>
    <t xml:space="preserve">Tubo de PVC rígido soldável marrom, diâm. 50mm (11/2"), inclusive conexões</t>
  </si>
  <si>
    <t xml:space="preserve">140405</t>
  </si>
  <si>
    <t xml:space="preserve">Tubo de PVC rígido soldável marrom, diâm. 60mm (2"), inclusive conexões</t>
  </si>
  <si>
    <t xml:space="preserve">1405</t>
  </si>
  <si>
    <t xml:space="preserve">REDE DE ÁGUA FRIA - CONEXÕES SOLDÁVEIS DE PVC</t>
  </si>
  <si>
    <t xml:space="preserve">140501</t>
  </si>
  <si>
    <t xml:space="preserve">Adaptador de PVC soldável com flanges livres para caixa d'água, diâmetro 25mm (3/4")</t>
  </si>
  <si>
    <t xml:space="preserve">140502</t>
  </si>
  <si>
    <t xml:space="preserve">Adaptador de PVC soldável com flanges livres para caixa d'água, diâmetro 50mm (1 1/2")</t>
  </si>
  <si>
    <t xml:space="preserve">140503</t>
  </si>
  <si>
    <t xml:space="preserve">Adaptador de PVC soldável com flanges livres para caixa d'água, diâmetro 60mm (2")</t>
  </si>
  <si>
    <t xml:space="preserve">140504</t>
  </si>
  <si>
    <t xml:space="preserve">Adaptador de PVC soldável com flanges livres para caixa d'água, diâmetro 20mm (1/2")</t>
  </si>
  <si>
    <t xml:space="preserve">1406</t>
  </si>
  <si>
    <t xml:space="preserve">REDE DE ESGOTO - TUBOS DE PVC</t>
  </si>
  <si>
    <t xml:space="preserve">140601</t>
  </si>
  <si>
    <t xml:space="preserve">Tubo de PVC rígido soldável branco, para esgoto, diâmetro 40mm (1 1/2"), inclusive conexões</t>
  </si>
  <si>
    <t xml:space="preserve">140602</t>
  </si>
  <si>
    <t xml:space="preserve">Tubo de PVC rígido soldável branco, para esgoto, diâmetro 50mm (2"), inclusive conexões</t>
  </si>
  <si>
    <t xml:space="preserve">140603</t>
  </si>
  <si>
    <t xml:space="preserve">Tubo de PVC rígido soldável branco, para esgoto, diâmetro 75mm (3"), inclusive conexões</t>
  </si>
  <si>
    <t xml:space="preserve">140604</t>
  </si>
  <si>
    <t xml:space="preserve">Tubo de PVC rígido soldável branco, para esgoto, diâmetro 100mm (4"), inclusive conexões</t>
  </si>
  <si>
    <t xml:space="preserve">140605</t>
  </si>
  <si>
    <t xml:space="preserve">Tubo de PVC rígido soldável branco, para esgoto, diâmetro 150mm (6"), inclusive conexões</t>
  </si>
  <si>
    <t xml:space="preserve">1407</t>
  </si>
  <si>
    <t xml:space="preserve">CAIXAS DE PVC / EQUIPAMENTOS</t>
  </si>
  <si>
    <t xml:space="preserve">140701</t>
  </si>
  <si>
    <t xml:space="preserve">Caixa sifonada em PVC, diâm. 150mm, com grelha e porta grelha quadrados, em aço inox</t>
  </si>
  <si>
    <t xml:space="preserve">140702</t>
  </si>
  <si>
    <t xml:space="preserve">Caixa sifonada em PVC, diâm. 100mm, com grelha e porta grelha quadrados, em aço inox</t>
  </si>
  <si>
    <t xml:space="preserve">140703</t>
  </si>
  <si>
    <t xml:space="preserve">Torneira de bóia de PVC, diâm. 3/4" (20mm)</t>
  </si>
  <si>
    <t xml:space="preserve">1408</t>
  </si>
  <si>
    <t xml:space="preserve">ABERTURA E FECHAMENTO DE RASGOS (inclusive preparo e aplicação de argamassa)</t>
  </si>
  <si>
    <t xml:space="preserve">140801</t>
  </si>
  <si>
    <t xml:space="preserve">Abertura e fechamento de rasgos em alvenaria, para passagem de tubulações, diâm. 1/2" a 1"</t>
  </si>
  <si>
    <t xml:space="preserve">140802</t>
  </si>
  <si>
    <t xml:space="preserve">Abertura e fechamento de rasgos em alvenaria, para passagem de tubulações, diâm. 11/4" a 2"</t>
  </si>
  <si>
    <t xml:space="preserve">140803</t>
  </si>
  <si>
    <t xml:space="preserve">Enchimento de rasgos em alvenaria ou concreto, empregando argamassa mista de cal hidratada e areia média sem peneirar, no traço 1:4 com 150 Kg de cimento, para tubulações, diâm. 15mm a 25mm</t>
  </si>
  <si>
    <t xml:space="preserve">140804</t>
  </si>
  <si>
    <t xml:space="preserve">Enchimento de rasgos em alvenaria ou concreto, empregando argamassa mista de cal hidratada e areia média sem peneirar, no traço 1:4 com 150Kg de cimento, para tubulações, diâm. 32mm a 50mm</t>
  </si>
  <si>
    <t xml:space="preserve">15</t>
  </si>
  <si>
    <t xml:space="preserve">INSTALAÇÕES ELÉTRICAS</t>
  </si>
  <si>
    <t xml:space="preserve">1501</t>
  </si>
  <si>
    <t xml:space="preserve">PADRAO DE ENTRADA DE ENERGIA - NORTEC-01 - ESCELSA</t>
  </si>
  <si>
    <t xml:space="preserve">150101</t>
  </si>
  <si>
    <t xml:space="preserve">Derivação do ramal de entrada subterrânea em baixa tensão, trifásico</t>
  </si>
  <si>
    <t xml:space="preserve">150102</t>
  </si>
  <si>
    <t xml:space="preserve">Medidor de energia</t>
  </si>
  <si>
    <t xml:space="preserve">1502</t>
  </si>
  <si>
    <t xml:space="preserve">ENVELOPAMENTO DE ELETRODUTOS</t>
  </si>
  <si>
    <t xml:space="preserve">150201</t>
  </si>
  <si>
    <t xml:space="preserve">Envelopamento de concreto simples com consumo mínimo de cimento de 250kg/m3, inclusive escavação para profundidade mínima do eletroduto de 50 cm, de 25 x 30 cm, para 2 eletrodutos</t>
  </si>
  <si>
    <t xml:space="preserve">1503</t>
  </si>
  <si>
    <t xml:space="preserve">CAIXAS DE PASSAGEM</t>
  </si>
  <si>
    <t xml:space="preserve">150301</t>
  </si>
  <si>
    <t xml:space="preserve">Caixa de passagem de alvenaria de blocos cerâmicos 10 furos 10x20x20cm dimensões de 50x50x50cm, com revestimento interno em chapisco e reboco, tampa de ferro 50x50cm e lastro de brita 5 cm</t>
  </si>
  <si>
    <t xml:space="preserve">150302</t>
  </si>
  <si>
    <t xml:space="preserve">Caixa de passagem 400x400x120mm, chapa 18, com tampa parafusada</t>
  </si>
  <si>
    <t xml:space="preserve">1504</t>
  </si>
  <si>
    <t xml:space="preserve">ELETRODUTOS E CONEXÕES DE PVC</t>
  </si>
  <si>
    <t xml:space="preserve">150401</t>
  </si>
  <si>
    <t xml:space="preserve">Eletroduto PEAD, cor preta, diam. 4", marca ref. Kanaflex ou equivalente</t>
  </si>
  <si>
    <t xml:space="preserve">150402</t>
  </si>
  <si>
    <t xml:space="preserve">Eletroduto de PVC rígido roscável, diâm. 4" (110mm), inclusive conexões</t>
  </si>
  <si>
    <t xml:space="preserve">150403</t>
  </si>
  <si>
    <t xml:space="preserve">Eletroduto de PVC rígido roscável, diâm. 3/4" (25mm), inclusive conexões</t>
  </si>
  <si>
    <t xml:space="preserve">150404</t>
  </si>
  <si>
    <t xml:space="preserve">Eletroduto de PVC rígido roscável, diâm. 1" (32mm), inclusive conexões</t>
  </si>
  <si>
    <t xml:space="preserve">150405</t>
  </si>
  <si>
    <t xml:space="preserve">Eletroduto de PVC rígido roscável, diâm. 1 1/2" (50mm), inclusive conexões</t>
  </si>
  <si>
    <t xml:space="preserve">1505</t>
  </si>
  <si>
    <t xml:space="preserve">INSTALAÇÕES APARENTES</t>
  </si>
  <si>
    <t xml:space="preserve">150501</t>
  </si>
  <si>
    <t xml:space="preserve">Suporte de fixação de eletroduto no teto, através de vergalhão 1/4" (30 cm), porca sextavada 1/4" - (2 und), arruela lisa 1/4" (2 und), braçadeira FG 2 1/2"(1 und)</t>
  </si>
  <si>
    <t xml:space="preserve">1506</t>
  </si>
  <si>
    <t xml:space="preserve">SERVIÇOS DIVERSOS</t>
  </si>
  <si>
    <t xml:space="preserve">150601</t>
  </si>
  <si>
    <t xml:space="preserve">Sensor de presença com fotocélula, fixação em parede - fornecimento e instalação. af_02/2020</t>
  </si>
  <si>
    <t xml:space="preserve">1507</t>
  </si>
  <si>
    <t xml:space="preserve">150701</t>
  </si>
  <si>
    <t xml:space="preserve">Abertura e fechamento de rasgos em alvenaria, para passagem de eletrodutos diâm. 1/2" a 1"</t>
  </si>
  <si>
    <t xml:space="preserve">150702</t>
  </si>
  <si>
    <t xml:space="preserve">Abertura e fechamento de rasgos em alvenaria, para passagem de eletroduto diâm. 1 1/4"a 2"</t>
  </si>
  <si>
    <t xml:space="preserve">1508</t>
  </si>
  <si>
    <t xml:space="preserve">CHAVES, FUSIVEIS E DISJUNTORES</t>
  </si>
  <si>
    <t xml:space="preserve">150801</t>
  </si>
  <si>
    <t xml:space="preserve">Mini-Disjuntor monopolar 10 A, curva C - 5KA 220/127VCA (NBR IEC 60947-2), Ref. Siemens, GE, Schneider ou equivalente</t>
  </si>
  <si>
    <t xml:space="preserve">150802</t>
  </si>
  <si>
    <t xml:space="preserve">Mini-Disjuntor monopolar 16 A, curva C - 5KA 220/127VCA (NBR IEC 60947-2), Ref. Siemens, GE, Schneider ou equivalente</t>
  </si>
  <si>
    <t xml:space="preserve">150803</t>
  </si>
  <si>
    <t xml:space="preserve">Mini-Disjuntor monopolar 20 A, curva C - 5KA 220/127VCA (NBR IEC 60947-2), Ref. Siemens, GE, Schneider ou equivalente</t>
  </si>
  <si>
    <t xml:space="preserve">150804</t>
  </si>
  <si>
    <t xml:space="preserve">Mini-Disjuntor monopolar 25 A, curva C - 5KA 220/127VCA (NBR IEC 60947-2), Ref. Siemens, GE, Schneider ou equivalente</t>
  </si>
  <si>
    <t xml:space="preserve">150805</t>
  </si>
  <si>
    <t xml:space="preserve">Mini-Disjuntor monopolar 40 A, curva C - 5KA 220/127VCA (NBR IEC 60947-2), Ref. Siemens, GE, Schneider ou equivalente</t>
  </si>
  <si>
    <t xml:space="preserve">150806</t>
  </si>
  <si>
    <t xml:space="preserve">Mini-Disjuntor bipolar 10 A, curva C - 5KA 220/127VCA (NBR IEC 60947-2), Ref. Siemens, GE, Schneider ou equivalente</t>
  </si>
  <si>
    <t xml:space="preserve">150807</t>
  </si>
  <si>
    <t xml:space="preserve">Mini-Disjuntor bipolar 16 A, curva C - 5KA 220/127VCA (NBR IEC 60947-2), Ref. Siemens, GE, Schneider ou equivalente</t>
  </si>
  <si>
    <t xml:space="preserve">150808</t>
  </si>
  <si>
    <t xml:space="preserve">Mini-Disjuntor bipolar 20 A, curva C - 5KA 220/127VCA (NBR IEC 60947-2), Ref. Siemens, GE, Schneider ou equivalente</t>
  </si>
  <si>
    <t xml:space="preserve">150809</t>
  </si>
  <si>
    <t xml:space="preserve">Mini-Disjuntor bipolar 25 A, curva C - 5KA 220/127VCA (NBR IEC 60947-2), Ref. Siemens, GE, Schneider ou equivalente</t>
  </si>
  <si>
    <t xml:space="preserve">150810</t>
  </si>
  <si>
    <t xml:space="preserve">Mini-Disjuntor tripolar 10 A, curva C - 5KA 220/127VCA (NBR IEC 60947-2), Ref. Siemens, GE, Schneider ou equivalente</t>
  </si>
  <si>
    <t xml:space="preserve">150811</t>
  </si>
  <si>
    <t xml:space="preserve">Mini-Disjuntor tripolar 32 A, curva C - 5KA 220/127VCA (NBR IEC 60947-2), Ref. Siemens, GE, Schneider ou equivalente</t>
  </si>
  <si>
    <t xml:space="preserve">150812</t>
  </si>
  <si>
    <t xml:space="preserve">Mini-Disjuntor tripolar 40 A, curva C - 5KA 220/127VCA (NBR IEC 60947-2), Ref. Siemens, GE, Schneider ou equivalente</t>
  </si>
  <si>
    <t xml:space="preserve">150813</t>
  </si>
  <si>
    <t xml:space="preserve">Mini-Disjuntor tripolar 50 A, curva C - 5KA 220/127VCA (NBR IEC 60947-2), Ref. Siemens, GE, Schneider ou equivalente</t>
  </si>
  <si>
    <t xml:space="preserve">150814</t>
  </si>
  <si>
    <t xml:space="preserve">Mini-Disjuntor tripolar 125 A, curva C - 15KA 240VCA (NBR IEC 60947-2), Ref. Siemens, GE, Schneider ou equivalente</t>
  </si>
  <si>
    <t xml:space="preserve">150815</t>
  </si>
  <si>
    <t xml:space="preserve">Mini-Disjuntor tripolar 300 A, curva C - 25KA 220/127VCA (NBR IEC 60947-2), Ref. Siemens, GE, Schneider ou equivalente</t>
  </si>
  <si>
    <t xml:space="preserve">150816</t>
  </si>
  <si>
    <t xml:space="preserve">Interruptor diferencial DR 25A, corrente nominal 30 mA</t>
  </si>
  <si>
    <t xml:space="preserve">150817</t>
  </si>
  <si>
    <t xml:space="preserve">Interruptor Diferencial DR 40A, 30mA, 2 modulos</t>
  </si>
  <si>
    <t xml:space="preserve">150818</t>
  </si>
  <si>
    <t xml:space="preserve">Interruptor Diferencial DR 125A, corrente nominal</t>
  </si>
  <si>
    <t xml:space="preserve">150819</t>
  </si>
  <si>
    <t xml:space="preserve">Dispositivo de proteção contra surto (DPS) bipolar, tensão nominal máxima 175VCA, corente de surto máxima 20KA.</t>
  </si>
  <si>
    <t xml:space="preserve">1509</t>
  </si>
  <si>
    <t xml:space="preserve">FIOS E CABOS</t>
  </si>
  <si>
    <t xml:space="preserve">150901</t>
  </si>
  <si>
    <t xml:space="preserve">Cabo de cobre termoplástico (PVC) flexível isolado 0,6/1kV, anti-chama 90ºC HEPR - 16,0 mm2</t>
  </si>
  <si>
    <t xml:space="preserve">150902</t>
  </si>
  <si>
    <t xml:space="preserve">Cabo de cobre termoplástico (PVC) flexível isolado 0,6/1kV, anti-chama 90ºC HEPR - 25,0 mm2</t>
  </si>
  <si>
    <t xml:space="preserve">150903</t>
  </si>
  <si>
    <t xml:space="preserve">Cabo de cobre termoplástico (PVC) flexível isolado 0,6/1kV, anti-chama 90ºC HEPR - 95,0 mm2</t>
  </si>
  <si>
    <t xml:space="preserve">150904</t>
  </si>
  <si>
    <t xml:space="preserve">Cabo de cobre termoplástico (PVC) flexível isolado 0,6/1kV, anti-chama 90ºC HEPR - 120,0 mm2</t>
  </si>
  <si>
    <t xml:space="preserve">150905</t>
  </si>
  <si>
    <t xml:space="preserve">Cabo de cobre termoplástico (PVC) flexível isolado 0,6/1kV, anti-chama 90ºC HEPR - 70,0 mm2</t>
  </si>
  <si>
    <t xml:space="preserve">150906</t>
  </si>
  <si>
    <t xml:space="preserve">Cabo de cobre termoplástico (PVC) flexível isolado 0,6/1kV, anti-chama 90ºC HEPR - 185,0 mm2</t>
  </si>
  <si>
    <t xml:space="preserve">150907</t>
  </si>
  <si>
    <t xml:space="preserve">Cabo de cobre termoplástico (PVC) flexível isolado 0,6/1KV, anti-chama 90ºC HEPR - 2,5mm2</t>
  </si>
  <si>
    <t xml:space="preserve">1510</t>
  </si>
  <si>
    <t xml:space="preserve">PONTOS ELETRICOS REVISAO NR-10</t>
  </si>
  <si>
    <t xml:space="preserve">151001</t>
  </si>
  <si>
    <t xml:space="preserve">Ponto padrão de luz no teto - considerando eletroduto PVC rígido de 3/4" inclusive conexões (4.5m), fio isolado PVC de 2.5mm2 (16.2m) e caixa PVC 4x4" (1 und)</t>
  </si>
  <si>
    <t xml:space="preserve">151002</t>
  </si>
  <si>
    <t xml:space="preserve">Ponto padrão de tomada 2 pólos mais terra - considerando eletroduto PVC rígido de 3/4" inclusive conexões (5.0m), fio isolado PVC de 2.5mm2 (16.5m) e caixa pvc 4x2" (1 und)</t>
  </si>
  <si>
    <t xml:space="preserve">151003</t>
  </si>
  <si>
    <t xml:space="preserve">Ponto padrão para 2 tomadas 2 pólos mais terra - considerando eletroduto PVC rígido de 3/4" inclusive conexões (5.0m), fio isolado PVC de 2.5mm2 (22.5m) e caixa estampada 4x4" (1 und)</t>
  </si>
  <si>
    <t xml:space="preserve">151004</t>
  </si>
  <si>
    <t xml:space="preserve">Ponto padrão de tomada para chuveiro elétrico - considerando eletroduto PVC rígido de 3/4" inclusive conexões (9.0m), fio isolado PVC de 6.0mm2 (32.5m) e caixa PVC 4x2" (1 und)</t>
  </si>
  <si>
    <t xml:space="preserve">151005</t>
  </si>
  <si>
    <t xml:space="preserve">Ponto padrão de tomada para ar refrigerado - considerando eletroduto PVC rígido de 3/4" inclusive conexões (6.0m), fio isolado PVC de 4.0mm2 (21.6m) e caixa PVC 4x2" (1 und)</t>
  </si>
  <si>
    <t xml:space="preserve">151006</t>
  </si>
  <si>
    <t xml:space="preserve">Ponto padrão de ventilador no teto - considerando eletroduto PVC rígido de 3/4" inclusive conexões (4.5m), fio isolado PVC de 2.5mm2 (21.6m) e caixa PVC 4x4" (1 und)</t>
  </si>
  <si>
    <t xml:space="preserve">151007</t>
  </si>
  <si>
    <t xml:space="preserve">Ponto padrão de interruptor de 1 tecla simples - considerando eletroduto PVC rígido de 3/4" inclusive conexões (3.3m), fio isolado PVC de 2.5mm2 (8.6m) e caixa PVC 4x2" (1 und)</t>
  </si>
  <si>
    <t xml:space="preserve">151008</t>
  </si>
  <si>
    <t xml:space="preserve">Ponto padrão de interruptor de 2 teclas simples - considerando eletroduto PVC rígido de 3/4" inclusive conexões (3.3m), fio isolado PVC de 2.5mm2 (17.2m) e caixa PVC 4x2" (1 und)</t>
  </si>
  <si>
    <t xml:space="preserve">151009</t>
  </si>
  <si>
    <t xml:space="preserve">Ponto padrão de interruptor de 2 tecla paralelo - considerando eletroduto PVC rígido de 3/4" inclusive conexões (8.5m), fio isolado PVC de 2.5mm2 (48.0m) e caixa PVC 4x2" (1 und)</t>
  </si>
  <si>
    <t xml:space="preserve">151010</t>
  </si>
  <si>
    <t xml:space="preserve">Ponto padrão de interruptor de 1 tecla simples e 1 tomada dois pólos mais terra 10A/250V - considerando eletroduto PVC rígido de 3/4" inclusive conexões (4.5m), fio isolado PVC de 2.5mm2 (19.4m) e caixa PVC 4x2" (1 und)</t>
  </si>
  <si>
    <t xml:space="preserve">151011</t>
  </si>
  <si>
    <t xml:space="preserve">Ponto padrão de campainha - considerando eletroduto PVC rígido de 3/4" inclusive conexões (5.0m), fio isolado PVC de 2.5mm2 (12.0m) e caixa PVC 4x2" (1 und)</t>
  </si>
  <si>
    <t xml:space="preserve">151012</t>
  </si>
  <si>
    <t xml:space="preserve">Ponto padrão de interruptor para ventilador - considerando eletroduto PVC rígido de 3/4" inclusive conexões (3.3m), fio isolado PVC de 2.5mm2 (12.0m) e caixa PVC 4x2" (1 und)</t>
  </si>
  <si>
    <t xml:space="preserve">151013</t>
  </si>
  <si>
    <t xml:space="preserve">Ponto de antena de TV - considerando eletroduto PVC rígido de 3/4" inclusive conexões (3.0m), cabo coaxial 67 Ohms (4.5m) e caixa PVC 4x2" (1 und)</t>
  </si>
  <si>
    <t xml:space="preserve">151014</t>
  </si>
  <si>
    <t xml:space="preserve">Ponto padrão de interruptor de 3 teclas simples - considerando eletroduto PVC rígido de 3/4" inclusive conexões (4.5m), fio isolado PVC de 2.5mm2 (25.8m) e caixa PVC 4x2" (1 und)</t>
  </si>
  <si>
    <t xml:space="preserve">151015</t>
  </si>
  <si>
    <t xml:space="preserve">Ponto padrão de interruptor de 2 teclas simples e 1 tomada dois pólos mais terra 10A/250V - considerando eletroduto PVC rígido de 3/4" inclusive conexões (4.5m), fio isolado PVC de 2.5mm2 (22.9m) e caixa PVC 4x2" (1 und)</t>
  </si>
  <si>
    <t xml:space="preserve">151016</t>
  </si>
  <si>
    <t xml:space="preserve">Ponto padrão de luz na parede - considerando eletroduto PVC rígido de 3/4" inclusive conexões (4.5m), fio isolado PVC de 2.5mm2 (16.2m) e caixa pvc 4x2" (1 und)</t>
  </si>
  <si>
    <t xml:space="preserve">151017</t>
  </si>
  <si>
    <t xml:space="preserve">Ponto padrão de luminária no piso - considerando eletroduto PVC rígido de 3/4" inclusive conexões (5.0m), fio isolado PVC de 2.5mm2 (18.0m) e caixa alumínio silício 4x4" (1 und)</t>
  </si>
  <si>
    <t xml:space="preserve">151018</t>
  </si>
  <si>
    <t xml:space="preserve">Ponto padrão de poste para iluminação externa - considerando eletroduto PVC rígido de 3/4" inclusive conexões (7.7m) e fio isolado PVC de 2.5mm2 (25.2.0m)</t>
  </si>
  <si>
    <t xml:space="preserve">1511</t>
  </si>
  <si>
    <t xml:space="preserve">QUADROS DE DISTRIBUIÇÃO COM BARRAMENTO, TRINCO E FECHADURA</t>
  </si>
  <si>
    <t xml:space="preserve">151101</t>
  </si>
  <si>
    <t xml:space="preserve">Quadro distrib. energia, embutido ou semi embutido, capac. p/ 28 disj. DIN, c/barram trif. 100A barra. neutro e terra, fab. em chapa de aço 12 USG com porta, espelho, trinco com fechad ch yale, Ref. QDTN II-28DIN-CEMAR ou equiv.</t>
  </si>
  <si>
    <t xml:space="preserve">151102</t>
  </si>
  <si>
    <t xml:space="preserve">Quadro distrib. energia, embutido ou semi embutido, capac. p/ 44 disj. DIN, c/barram trif. 100A barra. neutro e terra, fab. em chapa de aço 12 USG com porta, espelho, trinco com fechad ch yale, Ref. QDTN II-44DIN-CEMAR ou equiv</t>
  </si>
  <si>
    <t xml:space="preserve">151103</t>
  </si>
  <si>
    <t xml:space="preserve">Quadro distrib. energia, embutido ou semi embutido, capac. p/ 54 disj. DIN, c/barram trif. 100A barra. neutro e terra, fab. em chapa de aço 12 USG com porta, espelho, trinco com fechad ch yale, Ref. QDTN II-54DIN-CEMAR</t>
  </si>
  <si>
    <t xml:space="preserve">16</t>
  </si>
  <si>
    <t xml:space="preserve">OUTRAS INSTALAÇÕES</t>
  </si>
  <si>
    <t xml:space="preserve">1601</t>
  </si>
  <si>
    <t xml:space="preserve">INSTALAÇÃO DE TELEFONE</t>
  </si>
  <si>
    <t xml:space="preserve">160101</t>
  </si>
  <si>
    <t xml:space="preserve">Cabo telefônico CI, diâmetro do condutor 50mm, 50 pares</t>
  </si>
  <si>
    <t xml:space="preserve">1602</t>
  </si>
  <si>
    <t xml:space="preserve">INSTALAÇÃO DE PÁRA-RAIO</t>
  </si>
  <si>
    <t xml:space="preserve">160201</t>
  </si>
  <si>
    <t xml:space="preserve">Haste de terra tipo COPPERWELD - 5/8" x 2.40m</t>
  </si>
  <si>
    <t xml:space="preserve">160202</t>
  </si>
  <si>
    <t xml:space="preserve">Kit completo para solda Exotérmica (Molde HCL 5/8" Ref: TEL905611 / Cartucho n° 115 Ref: TEL 909115 / Alicate Z 201 Ref: TEL 998201), marca de referência Termotécnica ou equivalente</t>
  </si>
  <si>
    <t xml:space="preserve">160203</t>
  </si>
  <si>
    <t xml:space="preserve">Mastro telescópico de 4m (3m x DN=2" + 1m x DN=1.1/2"), duas descida, incl. base de fixação, captor, conj.de contraventagem c/abraçadeira p/3 estais em tubo e demais acessórios, excl. cabo de cobre de descida e suportes isoladores</t>
  </si>
  <si>
    <t xml:space="preserve">160204</t>
  </si>
  <si>
    <t xml:space="preserve">Caixa de inspeção suspensa em alumínio fundido 160mmx160mm com bocal para 1" e 2"</t>
  </si>
  <si>
    <t xml:space="preserve">160205</t>
  </si>
  <si>
    <t xml:space="preserve">Presilha de latão ref. 744, inclusive parafuso fenda DN 4,2x32mm e bucha nylon DN 6mm e vedação dos furos com poliuretano ref. 5905, marca de ref. Termotécnica ou equivalente</t>
  </si>
  <si>
    <t xml:space="preserve">160206</t>
  </si>
  <si>
    <t xml:space="preserve">Tampa reforçada em ferro fundido com escotilha TEL 536, inclusive assentamento, marca de referência Termotécnica ou equivalente</t>
  </si>
  <si>
    <t xml:space="preserve">160207</t>
  </si>
  <si>
    <t xml:space="preserve">Caixa de equalização de potenciais para uso interno e externo com nove (9) terminais para aterramento (BEP), em aço, com flange inferior e vedação na porta, ref. TEL-903, marca de referência Termotécnica ou equivalente</t>
  </si>
  <si>
    <t xml:space="preserve">160208</t>
  </si>
  <si>
    <t xml:space="preserve">Terminal estanhado de 1 compressão 1 furo, 50mm², ref. TEL-5150, marca de referência Termotécnica ou equivalente</t>
  </si>
  <si>
    <t xml:space="preserve">160209</t>
  </si>
  <si>
    <t xml:space="preserve">Cordoalha de cobre nu 50 mm², enterrada, sem isolador - fornecimento e instalação. af_12/2017</t>
  </si>
  <si>
    <t xml:space="preserve">160210</t>
  </si>
  <si>
    <t xml:space="preserve">Cordoalha de cobre nu 35 mm², não enterrada, com isolador - fornecimento e instalação. af_12/2017</t>
  </si>
  <si>
    <t xml:space="preserve">160211</t>
  </si>
  <si>
    <t xml:space="preserve">Fita perfurada em latão niquelado 20mm x 0,8mm, para equalização de potenciais, ref. TEL-750, marca de referência Termotécnica ou equivalente</t>
  </si>
  <si>
    <t xml:space="preserve">160212</t>
  </si>
  <si>
    <t xml:space="preserve">Abraçadeira tipo "D" com cunha, diâmetro 1", ref. TEL-095, marca de referência Termotécnica ou equivalente</t>
  </si>
  <si>
    <t xml:space="preserve">160213</t>
  </si>
  <si>
    <t xml:space="preserve">Fixador ômega em latão ref. 733, inclusive parafuso fenda DN 4,2x32mm, bucha nylon DN 6mm e vedação dos furos com poliuretano ref. 5905, marca de ref. Termotécnica ou equivalente</t>
  </si>
  <si>
    <t xml:space="preserve">160214</t>
  </si>
  <si>
    <t xml:space="preserve">Aparelho sinalizador de saída de garagem, com célula fotoelétrica - fornecimento e instalação. af_07/2020</t>
  </si>
  <si>
    <t xml:space="preserve">160215</t>
  </si>
  <si>
    <t xml:space="preserve">Barra chata em alumínio 7/8"x1/8" (70mm²), com furos diâmetro 7 mm ref. TEL- 771, marca de referência Termotécnica ou equivalente</t>
  </si>
  <si>
    <t xml:space="preserve">1603</t>
  </si>
  <si>
    <t xml:space="preserve">INSTALAÇÃO DE SONORIZAÇÃO</t>
  </si>
  <si>
    <t xml:space="preserve">160301</t>
  </si>
  <si>
    <t xml:space="preserve">Ponto para sonorização</t>
  </si>
  <si>
    <t xml:space="preserve">pt</t>
  </si>
  <si>
    <t xml:space="preserve">1604</t>
  </si>
  <si>
    <t xml:space="preserve">INSTALAÇÃO DE INCÊNDIO</t>
  </si>
  <si>
    <t xml:space="preserve">160401</t>
  </si>
  <si>
    <t xml:space="preserve">Hidrante de parede, com abrigo em chapa, 60x90x17cm, com suporte e mangueiras 2 x 15m 38mm tipo 2, adaptador storz 63x38, esguicho tipo regulável 38mm , registro globo angular 45º/ 63mm</t>
  </si>
  <si>
    <t xml:space="preserve">160402</t>
  </si>
  <si>
    <t xml:space="preserve">Hidrante de recalque no passeio em caixa metálica de 40x60x40cm, incl. registro globo angular 45º de 63mm, adaptador p/ engate rápido e tampa c/ corrente</t>
  </si>
  <si>
    <t xml:space="preserve">160403</t>
  </si>
  <si>
    <t xml:space="preserve">Extintor de incêndio de água pressurizada capacidade 2A (10L), inclusive suporte para fixação e EXCLUSIVE placa sinalizadora em PVC Fotoluminescente</t>
  </si>
  <si>
    <t xml:space="preserve">160404</t>
  </si>
  <si>
    <t xml:space="preserve">Extintor de incêndio portátil de pó químico ABC com capacidade 2A-20B:C (6 kg), inclusive suporte para fixação, EXCLUSIVE placa sinalizadora em PVC fotoluminescente</t>
  </si>
  <si>
    <t xml:space="preserve">160405</t>
  </si>
  <si>
    <t xml:space="preserve">Extintor de incêndio portátil de pó químico BC com capacidade 20B:C (6 kg), inclusive suporte para fixação, EXCLUSIVE placa sinalizadora em PVC fotoluminescente</t>
  </si>
  <si>
    <t xml:space="preserve">160406</t>
  </si>
  <si>
    <t xml:space="preserve">Placa de sinalização de segurança CODIGO 13 - 315/158(NBR 13.434); CÓDIGO S2 (NT 14/2010-ES) ("SAIDA DE EMERGÊNCIA" - seta horizontal)</t>
  </si>
  <si>
    <t xml:space="preserve">160407</t>
  </si>
  <si>
    <t xml:space="preserve">Placa de sinalização de segurança CODIGO 14 - 315/158(NBR 13.434); CÓDIGO S3(NT 14/2010-ES) ("SAIDA DE EMERGÊNCIA" - seta vertical)</t>
  </si>
  <si>
    <t xml:space="preserve">160408</t>
  </si>
  <si>
    <t xml:space="preserve">Ponto para iluminação de emergência completo, inclusive bloco autônomo de iluminação 2x9W com tomada universal</t>
  </si>
  <si>
    <t xml:space="preserve">160409</t>
  </si>
  <si>
    <t xml:space="preserve">Placa de sinalização de segurança CODIGO 16 - 315/158(NBR 13.434); CÓDIGO S8 (NT 14/2010-ES) ("SAIDA DE EMERGÊNCIA" - escada)</t>
  </si>
  <si>
    <t xml:space="preserve">160410</t>
  </si>
  <si>
    <t xml:space="preserve">Placa de sinalização de segurança CODIGO 23 - 224(NBR 13.434); CÓDIGO E5 (NT 14/2010-ES) ("EXTINTOR DE INCÊNDIO")</t>
  </si>
  <si>
    <t xml:space="preserve">160411</t>
  </si>
  <si>
    <t xml:space="preserve">Central de alarme de incêndio endereçável sem fio, bateria selada 12V - Autonomia stand by 24H, conforme PT018/2014</t>
  </si>
  <si>
    <t xml:space="preserve">160412</t>
  </si>
  <si>
    <t xml:space="preserve">Fornecimento e instalação de Porta corta-fogo para saída de emergência Dim.: 80x210x5cm, conforme ABNT NBR 11742, classe P-90, chapa de aco, tendo marcos, inclusive tres pares de dobradicas com mola, exclusive pintura</t>
  </si>
  <si>
    <t xml:space="preserve">160413</t>
  </si>
  <si>
    <t xml:space="preserve">Tubo de aço galvanizado com costura ø 65 mm (2.1/2"), conforme NBR5580</t>
  </si>
  <si>
    <t xml:space="preserve">160414</t>
  </si>
  <si>
    <t xml:space="preserve">Fornecimento e instalação de Detector de fumaça óptico endereçavel Bivolt 12/24V para parede ou teto</t>
  </si>
  <si>
    <t xml:space="preserve">160415</t>
  </si>
  <si>
    <t xml:space="preserve">Fornecimento e instalação de Acionador manual de alarme de incêndio endereçavel, tipo quebra vidro</t>
  </si>
  <si>
    <t xml:space="preserve">160416</t>
  </si>
  <si>
    <t xml:space="preserve">Fornecimento e instalação de Sirene eletronica média tipo corneta</t>
  </si>
  <si>
    <t xml:space="preserve">160417</t>
  </si>
  <si>
    <t xml:space="preserve">Fornecimento e instalação de Bateria selada 12V - 60 AH, para centrais de alarme / iluminação de emergência</t>
  </si>
  <si>
    <t xml:space="preserve">160418</t>
  </si>
  <si>
    <t xml:space="preserve">Placa de sinalização de segurança CODIGO 20 - 224(NBR 13.434); CÓDIGO E1 (NT 14/2010-ES) ("ALARME SONORO")</t>
  </si>
  <si>
    <t xml:space="preserve">160419</t>
  </si>
  <si>
    <t xml:space="preserve">160420</t>
  </si>
  <si>
    <t xml:space="preserve">Placa de sinalização, fotoluminescente, em pvc , rota de fuga</t>
  </si>
  <si>
    <t xml:space="preserve">160421</t>
  </si>
  <si>
    <t xml:space="preserve">Adesivo indicativo de saída de fluxo de fuga, impresso no sistema digital refletivo</t>
  </si>
  <si>
    <t xml:space="preserve">1605</t>
  </si>
  <si>
    <t xml:space="preserve">INSTALAÇÃO DE REDE LÓGICA</t>
  </si>
  <si>
    <t xml:space="preserve">160501</t>
  </si>
  <si>
    <t xml:space="preserve">Certificação avulsa dos pontos com emissão de relatório do equipamento de teste até 100 pontos</t>
  </si>
  <si>
    <t xml:space="preserve">160502</t>
  </si>
  <si>
    <t xml:space="preserve">Voice panel categoria 3 de 19" 50 pares</t>
  </si>
  <si>
    <t xml:space="preserve">160503</t>
  </si>
  <si>
    <t xml:space="preserve">Guia de Cabos Fechado Horizontal Padrão 19" - 1 U´s, inclusive fixação em Rack 19"</t>
  </si>
  <si>
    <t xml:space="preserve">160504</t>
  </si>
  <si>
    <t xml:space="preserve">Patch cord utp rj-45 nas duas pontas cat.6, - 2,50m para aplicações de voz e dados, na área de trabalho.</t>
  </si>
  <si>
    <t xml:space="preserve">160505</t>
  </si>
  <si>
    <t xml:space="preserve">Bandeja Fixação Dupla 1 U x 500mm carga máxima 20kg, inclusive fixação em Rack 19"</t>
  </si>
  <si>
    <t xml:space="preserve">160506</t>
  </si>
  <si>
    <t xml:space="preserve">Calha com 8 Tomadas 20A, inclusive fixação em rack padrão 19", com chicote de 2 metros de comprimento</t>
  </si>
  <si>
    <t xml:space="preserve">160507</t>
  </si>
  <si>
    <t xml:space="preserve">Fornecimento e instalação de Rack de Piso Fechado Padrão 19" - 44 U´s x 670mm</t>
  </si>
  <si>
    <t xml:space="preserve">160508</t>
  </si>
  <si>
    <t xml:space="preserve">Velcro Rolo 20mm - Preto</t>
  </si>
  <si>
    <t xml:space="preserve">160509</t>
  </si>
  <si>
    <t xml:space="preserve">Abraçadeira de nylon 200mm preta</t>
  </si>
  <si>
    <t xml:space="preserve">160510</t>
  </si>
  <si>
    <t xml:space="preserve">Etiqueta BROTHER M231/TZEFX-251 24mm Preto/Branco</t>
  </si>
  <si>
    <t xml:space="preserve">160511</t>
  </si>
  <si>
    <t xml:space="preserve">Fornecimento e instalação de Cabo de rede par trançado 4 pares Categoria 6</t>
  </si>
  <si>
    <t xml:space="preserve">160512</t>
  </si>
  <si>
    <t xml:space="preserve">Patch Panel 24 Portas RJ45/IDC Cat.6, inclusive fixação em Rack 19"</t>
  </si>
  <si>
    <t xml:space="preserve">160513</t>
  </si>
  <si>
    <t xml:space="preserve">Switch 24 portas RJ-45 10/100 + 2 10/100/1000, inclusive fixação em Rack 19"</t>
  </si>
  <si>
    <t xml:space="preserve">160514</t>
  </si>
  <si>
    <t xml:space="preserve">Painel de Fechamento Frontal 1 U, inclusive fixação em Rack 19"</t>
  </si>
  <si>
    <t xml:space="preserve">160515</t>
  </si>
  <si>
    <t xml:space="preserve">No Break 1400VA (980W) Senoidal, tensão de entrada: 120V e tensão de saida: 120V, Interface Port DB-9 RS-232, SmartSlot, USB, inclusive fixação em rack 19"</t>
  </si>
  <si>
    <t xml:space="preserve">160516</t>
  </si>
  <si>
    <t xml:space="preserve">Bastidor Interno Óptico (DIO) para 02 a 48 fibras SM/MM para conectores LC/SC/ST/FC, inclusive fixação em Rack 19"</t>
  </si>
  <si>
    <t xml:space="preserve">160517</t>
  </si>
  <si>
    <t xml:space="preserve">Central PABX, capacidade 8 linhas e 24 ramais, mod. Corp 8000, Intelbrás ou similar - fornecimento</t>
  </si>
  <si>
    <t xml:space="preserve">160518</t>
  </si>
  <si>
    <t xml:space="preserve">Conector RJ 45 macho</t>
  </si>
  <si>
    <t xml:space="preserve">160519</t>
  </si>
  <si>
    <t xml:space="preserve">Eletrocalha perfurada em chapa de aço galvanizado nº16, 200x100mm, sem tampa</t>
  </si>
  <si>
    <t xml:space="preserve">160520</t>
  </si>
  <si>
    <t xml:space="preserve">Tampa de encaixe para eletrocalha em chapa de aço galvanizada 18, dim. 200mm</t>
  </si>
  <si>
    <t xml:space="preserve">160521</t>
  </si>
  <si>
    <t xml:space="preserve">Parafuso tipo lentilha 1/4" x 1/2" com porca e arruela</t>
  </si>
  <si>
    <t xml:space="preserve">160522</t>
  </si>
  <si>
    <t xml:space="preserve">Suporte de fixação de eletrocalha de 200x100mm, no teto, através de gancho vertical (1 und), porca sextavada e arruela 1/4" (2 und), vergalhão rosca total 1/4" (h=30cm), e parabolt de 1/4" (1und)</t>
  </si>
  <si>
    <t xml:space="preserve">160523</t>
  </si>
  <si>
    <t xml:space="preserve">TÊ horizontal 90º para eletrocalha metálica 200x100mm, galvanizada, ref. MEGA MG 2570 ou equivalente</t>
  </si>
  <si>
    <t xml:space="preserve">160524</t>
  </si>
  <si>
    <t xml:space="preserve">Curva horizontal 90º para eletrocalha metálica, 200x100mm, galvanizada, ref. MEGA MG 2510</t>
  </si>
  <si>
    <t xml:space="preserve">160525</t>
  </si>
  <si>
    <t xml:space="preserve">Junção simples para eletrocalha metálica 200x100mm, galvanizada, ref. Mega MG 2760 ou equivalente</t>
  </si>
  <si>
    <t xml:space="preserve">160526</t>
  </si>
  <si>
    <t xml:space="preserve">Curva de inversão para eletrocalha metálica, 200x100mm, galvanizada</t>
  </si>
  <si>
    <t xml:space="preserve">1606</t>
  </si>
  <si>
    <t xml:space="preserve">INSTALAÇÃO DO SISTEMA DE CLIMATIZAÇÃO</t>
  </si>
  <si>
    <t xml:space="preserve">160601</t>
  </si>
  <si>
    <t xml:space="preserve">Tubo de cobre com isolamento térmico - ø 1/4" esp. 9mm</t>
  </si>
  <si>
    <t xml:space="preserve">160602</t>
  </si>
  <si>
    <t xml:space="preserve">Tubo de cobre com isolamento térmico - ø 3/8" esp. 9mm</t>
  </si>
  <si>
    <t xml:space="preserve">160603</t>
  </si>
  <si>
    <t xml:space="preserve">Tubo de cobre com isolamento térmico - ø 1/2" esp. 9mm</t>
  </si>
  <si>
    <t xml:space="preserve">160604</t>
  </si>
  <si>
    <t xml:space="preserve">Tubo de cobre com isolamento térmico - ø 5/8" esp. 9mm</t>
  </si>
  <si>
    <t xml:space="preserve">160605</t>
  </si>
  <si>
    <t xml:space="preserve">Instalação de Linha frigorígena para interligação do sistema de climatização incl. acessórios de fixação, fita PVC auto-aderente e cabo PP, exclusive tubos de cobre da linha liquida e sucção, espuma elastomérica flexivel e gás ref</t>
  </si>
  <si>
    <t xml:space="preserve">160606</t>
  </si>
  <si>
    <t xml:space="preserve">Instalação de Unidade Evaporadora e Condensadora de Ar Condicionado tipo Split Inverter Hi-Wall (Parede) de 9.000 BTU´s 220V - Ciclo Frio - Classificação A (Selo PROCEL), inclusive amortecedores vibra-stop</t>
  </si>
  <si>
    <t xml:space="preserve">160607</t>
  </si>
  <si>
    <t xml:space="preserve">Instalação de Unidade Evaporadora e Condensadora de Ar Condicionado tipo Split Inverter Hi-Wall (Parede) de 12.000 BTU´s 220V - Ciclo Frio - Classificação A (Selo PROCEL), inclusive amortecedores vibra-stop</t>
  </si>
  <si>
    <t xml:space="preserve">160608</t>
  </si>
  <si>
    <t xml:space="preserve">Instalação de Unidade Evaporadora e Condensadora de Ar Condicionado tipo Split Inverter Hi-Wall (Parede) de 24.000 BTU´s 220V - Ciclo Frio - Classificação A (Selo PROCEL), inclusive amortecedores vibra-stop</t>
  </si>
  <si>
    <t xml:space="preserve">160609</t>
  </si>
  <si>
    <t xml:space="preserve">Gás refrigerante R410A</t>
  </si>
  <si>
    <t xml:space="preserve">17</t>
  </si>
  <si>
    <t xml:space="preserve">APARELHOS HIDRO-SANITÁRIOS</t>
  </si>
  <si>
    <t xml:space="preserve">1701</t>
  </si>
  <si>
    <t xml:space="preserve">LOUÇAS</t>
  </si>
  <si>
    <t xml:space="preserve">170101</t>
  </si>
  <si>
    <t xml:space="preserve">Bacia sifonada de louça branca, marcas de referência Deca, Celite ou Ideal Standard, inclusive acessórios</t>
  </si>
  <si>
    <t xml:space="preserve">170102</t>
  </si>
  <si>
    <t xml:space="preserve">Cuba louça de embutir redonda, 30cm, L-41, completa, marcas de referência Deca, Celite ou Ideal Standard, incl. válvula e sifão, exclusive torneira</t>
  </si>
  <si>
    <t xml:space="preserve">170103</t>
  </si>
  <si>
    <t xml:space="preserve">Bacia sifonada de louça branca sem abertura frontal para portadores de necessidades especiais, Vogue Plus Conforto - Linha Conforto, mod P510, incl. assento poliester, ref.AP51,marca de ref. Deca ou equivalente, sem abertura front</t>
  </si>
  <si>
    <t xml:space="preserve">170104</t>
  </si>
  <si>
    <t xml:space="preserve">Bacia turca de louça branca</t>
  </si>
  <si>
    <t xml:space="preserve">170105</t>
  </si>
  <si>
    <t xml:space="preserve">Lavatório pequeno de louça branca com coluna suspensa, marca de referência Deca, linha Vogue Plus ref. L.510 (lavatório) e C.510 (coluna) ou equivalente, inclusive sifão, válvula e engate cromados, exclusive torneira</t>
  </si>
  <si>
    <t xml:space="preserve">1702</t>
  </si>
  <si>
    <t xml:space="preserve">BANCADAS</t>
  </si>
  <si>
    <t xml:space="preserve">170201</t>
  </si>
  <si>
    <t xml:space="preserve">Bancada em granito branco esp.2cm, apoiada em cantoneira 1.1/2"x1.1/2"x3/16" c/ tratamento antiferruginoso e pint. esmalte sintético, testeira de 2cm, acab. semi- boleado excl. roda-banca</t>
  </si>
  <si>
    <t xml:space="preserve">170202</t>
  </si>
  <si>
    <t xml:space="preserve">Bancada em granito branco esp.2cm, acab. semi-boleado, excl. roda-banca</t>
  </si>
  <si>
    <t xml:space="preserve">170203</t>
  </si>
  <si>
    <t xml:space="preserve">Rodabancada em granito branco, esp. 2cm, h=10,0cm, acabamento polido com borda boleda, assentado com argamassa de cimento, cal hidratada e areia, incluindo rejuntamento com cimento branco</t>
  </si>
  <si>
    <t xml:space="preserve">1703</t>
  </si>
  <si>
    <t xml:space="preserve">TORNEIRAS, REGISTROS, VÁLVULAS E METAIS</t>
  </si>
  <si>
    <t xml:space="preserve">170301</t>
  </si>
  <si>
    <t xml:space="preserve">Torneira para tanque, marcas de referência Fabrimar, Deca ou Docol.</t>
  </si>
  <si>
    <t xml:space="preserve">170302</t>
  </si>
  <si>
    <t xml:space="preserve">Chuveiro tipo ducha cromado, marcas de referência Lorenzetti, Corona ou Cardal</t>
  </si>
  <si>
    <t xml:space="preserve">170303</t>
  </si>
  <si>
    <t xml:space="preserve">Torneira para jardim de 3/4" marcas de referência Fabrimar, Deca ou Docol</t>
  </si>
  <si>
    <t xml:space="preserve">170304</t>
  </si>
  <si>
    <t xml:space="preserve">Registro de gaveta bruto diam. 15mm (1/2")</t>
  </si>
  <si>
    <t xml:space="preserve">170305</t>
  </si>
  <si>
    <t xml:space="preserve">Registro de gaveta bruto diam. 20mm (3/4")</t>
  </si>
  <si>
    <t xml:space="preserve">170306</t>
  </si>
  <si>
    <t xml:space="preserve">Registro de gaveta bruto diam. 40mm (11/2")</t>
  </si>
  <si>
    <t xml:space="preserve">170307</t>
  </si>
  <si>
    <t xml:space="preserve">Registro de gaveta bruto diam. 50mm (2")</t>
  </si>
  <si>
    <t xml:space="preserve">170308</t>
  </si>
  <si>
    <t xml:space="preserve">Registro de pressão com canopla cromada diam. 20mm (3/4"), marcas de referência Fabrimar, Deca ou Docol</t>
  </si>
  <si>
    <t xml:space="preserve">170309</t>
  </si>
  <si>
    <t xml:space="preserve">Registro de gaveta com canopla cromada, diam. 20mm (3/4"), marcas de referência Fabrimar, Deca ou Docol</t>
  </si>
  <si>
    <t xml:space="preserve">170310</t>
  </si>
  <si>
    <t xml:space="preserve">Torneira de pressão com acionamento manual e fechamento automatico, cromada diâm. 1/2", para lavatório, marcas de referência acquapress Fabrimar, presmatic Docol, Deca ou equivalente</t>
  </si>
  <si>
    <t xml:space="preserve">170311</t>
  </si>
  <si>
    <t xml:space="preserve">Válvula de descarga com canopla cromada de 40mm (11/2"), marcas de referência Fabrimar, Deca ou Docol</t>
  </si>
  <si>
    <t xml:space="preserve">170312</t>
  </si>
  <si>
    <t xml:space="preserve">Torneira pressão cromada longa diâm. 3/4" para pia de cozinha, marcas de referência Fabrimar. Deca ou Docol</t>
  </si>
  <si>
    <t xml:space="preserve">1704</t>
  </si>
  <si>
    <t xml:space="preserve">OUTROS APARELHOS</t>
  </si>
  <si>
    <t xml:space="preserve">170401</t>
  </si>
  <si>
    <t xml:space="preserve">Ducha manual Acqua jet , linha Aquarius, com registro ref.C 2195, marcas de referência Fabrimar, Deca ou Docol</t>
  </si>
  <si>
    <t xml:space="preserve">170402</t>
  </si>
  <si>
    <t xml:space="preserve">Cabide simples de um gancho, linha Versailles, ref. 08, acabamento cromado, da Moldenox, Docol ou Deca</t>
  </si>
  <si>
    <t xml:space="preserve">170403</t>
  </si>
  <si>
    <t xml:space="preserve">Cuba em aço inox nº 02(dim.560x340x150)mm, marcas de referência Franke, Strake, tramontina, inclusive válvula de metal 31/2" e sifão cromado 1 x 1/2", excl. torneira</t>
  </si>
  <si>
    <t xml:space="preserve">170404</t>
  </si>
  <si>
    <t xml:space="preserve">Reservatório de polietileno de 3000 litros, inclusive peça de apoio de 6x16 cm, exclusive flanges e torneira de bóia</t>
  </si>
  <si>
    <t xml:space="preserve">170405</t>
  </si>
  <si>
    <t xml:space="preserve">Reservatório de polietileno de 5.000 L, inclusive peça de madeira 6 x 16 cm para apoio, exclusive flanges e torneira de bóia</t>
  </si>
  <si>
    <t xml:space="preserve">170406</t>
  </si>
  <si>
    <t xml:space="preserve">Bebedouro de aço inox, marcas de referência Fisher, Metalpress ou Mekal, inclusive válvula, sifão cromado e torneiras, exclusive alvenaria, dim. 0.45x2.75 m, conforme detalhe em projeto</t>
  </si>
  <si>
    <t xml:space="preserve">170407</t>
  </si>
  <si>
    <t xml:space="preserve">Tanque de aço inox nº 2, marcas de referência Fisher, Metalpress ou Mekal, inclusive válvula de metal e sifão</t>
  </si>
  <si>
    <t xml:space="preserve">1705</t>
  </si>
  <si>
    <t xml:space="preserve">ACESSIBILIDADE - NBR 9050</t>
  </si>
  <si>
    <t xml:space="preserve">170501</t>
  </si>
  <si>
    <t xml:space="preserve">Barra de apoio reta em aço inox 304 p/ portadores de necessidades especiais (NBR 9050), largura 40 cm</t>
  </si>
  <si>
    <t xml:space="preserve">170502</t>
  </si>
  <si>
    <t xml:space="preserve">Barra de apoio reta em aço inox 304 p/ portadores de necessidades especiais (NBR 9050), largura 80 cm</t>
  </si>
  <si>
    <t xml:space="preserve">18</t>
  </si>
  <si>
    <t xml:space="preserve">APARELHOS ELÉTRICOS</t>
  </si>
  <si>
    <t xml:space="preserve">1801</t>
  </si>
  <si>
    <t xml:space="preserve">INTERRUPTORES E TOMADAS</t>
  </si>
  <si>
    <t xml:space="preserve">180101</t>
  </si>
  <si>
    <t xml:space="preserve">Tomada padrão brasileiro linha branca, NBR 14136 2 polos + terra 10A/250V, com placa 4x2"</t>
  </si>
  <si>
    <t xml:space="preserve">180102</t>
  </si>
  <si>
    <t xml:space="preserve">Tomada padrão brasileiro linha branca, NBR 14136 2 polos + terra 20A/250V, com placa 4x2"</t>
  </si>
  <si>
    <t xml:space="preserve">180103</t>
  </si>
  <si>
    <t xml:space="preserve">Interruptor de uma tecla simples 10A/250V, com placa 4x2"</t>
  </si>
  <si>
    <t xml:space="preserve">180104</t>
  </si>
  <si>
    <t xml:space="preserve">Interruptor de duas teclas simples 10A/250V, com placa 4x2"</t>
  </si>
  <si>
    <t xml:space="preserve">180105</t>
  </si>
  <si>
    <t xml:space="preserve">Interruptor de uma tecla simples 10A/250V e uma tomada 3 polos 10A/250V, padrão brasileiro, NBR 14136, linha branca, com placa 4x2"</t>
  </si>
  <si>
    <t xml:space="preserve">180106</t>
  </si>
  <si>
    <t xml:space="preserve">Interruptor de duas teclas simples 10A/250V e uma tomada 3 polos universal 10A/250V, com placa 4x2"</t>
  </si>
  <si>
    <t xml:space="preserve">180107</t>
  </si>
  <si>
    <t xml:space="preserve">Interruptor de três teclas simples 10 A/250 V e duas teclas simples 10A/250V, com placa 4x4"</t>
  </si>
  <si>
    <t xml:space="preserve">180108</t>
  </si>
  <si>
    <t xml:space="preserve">Interruptor paralelo em placa 4x2" 2 seções 10A-250V</t>
  </si>
  <si>
    <t xml:space="preserve">180109</t>
  </si>
  <si>
    <t xml:space="preserve">Chave seletora 3 posições (0,1 e 2)</t>
  </si>
  <si>
    <t xml:space="preserve">180110</t>
  </si>
  <si>
    <t xml:space="preserve">Rele fotoelétrico interno e externo bivolt 1000W, de conector, com base</t>
  </si>
  <si>
    <t xml:space="preserve">1802</t>
  </si>
  <si>
    <t xml:space="preserve">AR REFRIGERADO</t>
  </si>
  <si>
    <t xml:space="preserve">180201</t>
  </si>
  <si>
    <t xml:space="preserve">Fornecimento de Unidade Evaporadora e Condensadora de Ar Condicionado tipo Split Inverter Hi-Wall (Parede) de 9.000 BTU´s 220V - Ciclo Frio - Classificação A (Selo PROCEL)</t>
  </si>
  <si>
    <t xml:space="preserve">180202</t>
  </si>
  <si>
    <t xml:space="preserve">Fornecimento de Unidade Evaporadora e Condensadora de Ar Condicionado tipo Split Inverter Hi-Wall (Parede) de 12.000 BTU´s 220V - Ciclo Frio - Classificação A (Selo PROCEL)</t>
  </si>
  <si>
    <t xml:space="preserve">180203</t>
  </si>
  <si>
    <t xml:space="preserve">Fornecimento de Unidade Evaporadora e Condensadora de Ar Condicionado tipo Split Inverter Hi-Wall (Parede) de 24.000 BTU´s 220V - Ciclo Frio - Classificação A (Selo PROCEL)</t>
  </si>
  <si>
    <t xml:space="preserve">1803</t>
  </si>
  <si>
    <t xml:space="preserve">LUMINÁRIAS PARA LAMPADAS LED</t>
  </si>
  <si>
    <t xml:space="preserve">180301</t>
  </si>
  <si>
    <t xml:space="preserve">Luminária arandela tipo tartaruga, de sobrepor, com 1 lâmpada led de 6 w, sem reator - fornecimento e instalação. af_02/2020</t>
  </si>
  <si>
    <t xml:space="preserve">180302</t>
  </si>
  <si>
    <t xml:space="preserve">Luminaria embutir compl., corpo ch. aço pintada branca, refletor, aletas parabólicas alum.alta pureza e refletância inclusive 2 lâmpadas LED T8 18W temp. de cor 5000k c/ 1,20m - Ref. CE232AL-N - AMES, 6025 - LUMAVI -LDEF 2X32W -</t>
  </si>
  <si>
    <t xml:space="preserve">180303</t>
  </si>
  <si>
    <t xml:space="preserve">Fornecimento e instalação de Poste decorativo para jardim em aço tubular, h = *3,0* m, inclusive luminária.</t>
  </si>
  <si>
    <t xml:space="preserve">19</t>
  </si>
  <si>
    <t xml:space="preserve">PINTURA</t>
  </si>
  <si>
    <t xml:space="preserve">1901</t>
  </si>
  <si>
    <t xml:space="preserve">SOBRE PAREDES E FORROS</t>
  </si>
  <si>
    <t xml:space="preserve">190101</t>
  </si>
  <si>
    <t xml:space="preserve">Emassamento de paredes e forros, com duas demãos de massa à base de PVA, marcas de referência Suvinil, Coral ou Metalatex</t>
  </si>
  <si>
    <t xml:space="preserve">190102</t>
  </si>
  <si>
    <t xml:space="preserve">Emassamento de paredes e forros, com duas demãos de massa acrílica, marcas de referência Suvinil, Coral ou Metalatex</t>
  </si>
  <si>
    <t xml:space="preserve">190103</t>
  </si>
  <si>
    <t xml:space="preserve">Pintura com tinta acrílica, marcas de referência Suvinil, Coral ou Metalatex, inclusive selador acrílico, em paredes e forros, a três demãos</t>
  </si>
  <si>
    <t xml:space="preserve">1902</t>
  </si>
  <si>
    <t xml:space="preserve">SOBRE MADEIRA</t>
  </si>
  <si>
    <t xml:space="preserve">190201</t>
  </si>
  <si>
    <t xml:space="preserve">Emassamento de esquadrias de madeira, com duas demãos de massa à base de óleo, marcas de referência Suvinil, Coral ou Metalatex</t>
  </si>
  <si>
    <t xml:space="preserve">190202</t>
  </si>
  <si>
    <t xml:space="preserve">Pintura com tinta esmalte sintético, marcas de referência Suvinil, Coral ou Metalatex, inclusive fundo branco nivelador, em madeira, a duas demãos</t>
  </si>
  <si>
    <t xml:space="preserve">1903</t>
  </si>
  <si>
    <t xml:space="preserve">SOBRE METAL</t>
  </si>
  <si>
    <t xml:space="preserve">190301</t>
  </si>
  <si>
    <t xml:space="preserve">Pintura com tinta esmalte sintético, marcas de referência Suvinil, Coral ou Metalatex, a duas demãos, inclusive fundo anticorrosivo a uma demão, em metal</t>
  </si>
  <si>
    <t xml:space="preserve">1904</t>
  </si>
  <si>
    <t xml:space="preserve">SOBRE PISOS</t>
  </si>
  <si>
    <t xml:space="preserve">190401</t>
  </si>
  <si>
    <t xml:space="preserve">Pintura com tinta à base de resinas acrílicas, marcas de referência Suvinil, Coral ou Metalatex, sobre piso de concreto, a duas demãos</t>
  </si>
  <si>
    <t xml:space="preserve">20</t>
  </si>
  <si>
    <t xml:space="preserve">SERVIÇOS COMPLEMENTARES EXTERNOS</t>
  </si>
  <si>
    <t xml:space="preserve">2001</t>
  </si>
  <si>
    <t xml:space="preserve">MURO FUNDOS</t>
  </si>
  <si>
    <t xml:space="preserve">200101</t>
  </si>
  <si>
    <t xml:space="preserve">200102</t>
  </si>
  <si>
    <t xml:space="preserve">Fornecimento, preparo e aplicação de concreto Fck=25 MPa (brita 1 e 2) - (5% de perdas já incluído no custo)</t>
  </si>
  <si>
    <t xml:space="preserve">200103</t>
  </si>
  <si>
    <t xml:space="preserve">200104</t>
  </si>
  <si>
    <t xml:space="preserve">200105</t>
  </si>
  <si>
    <t xml:space="preserve">200106</t>
  </si>
  <si>
    <t xml:space="preserve">200107</t>
  </si>
  <si>
    <t xml:space="preserve">200108</t>
  </si>
  <si>
    <t xml:space="preserve">Chapim de granito cinza andorinha, 24 cm, esp. 2cm, c/ pingadeira dos dois lados</t>
  </si>
  <si>
    <t xml:space="preserve">200109</t>
  </si>
  <si>
    <t xml:space="preserve">2002</t>
  </si>
  <si>
    <t xml:space="preserve">PAVIMENTAÇÃO</t>
  </si>
  <si>
    <t xml:space="preserve">200201</t>
  </si>
  <si>
    <t xml:space="preserve">Blocos pré-moldados de concreto tipo pavi-s ou equivalente, espessura de 8 cm e resistência a compressão mínima de 35MPa, assentados sobre colchão de pó de pedra na espessura de 10 cm</t>
  </si>
  <si>
    <t xml:space="preserve">200202</t>
  </si>
  <si>
    <t xml:space="preserve">Meio-fio de concreto pré-moldado com dimensões de 15x12x30x100 cm , rejuntados com argamassa de cimento e areia no traço 1:3</t>
  </si>
  <si>
    <t xml:space="preserve">200203</t>
  </si>
  <si>
    <t xml:space="preserve">Fornecimento e assentamento de ladrilho hidráulico pastilhado, vermelho, dim. 20x20 cm, esp. 1.5cm, assentado com pasta de cimento colante, exclusive regularização e lastro</t>
  </si>
  <si>
    <t xml:space="preserve">200204</t>
  </si>
  <si>
    <t xml:space="preserve">Fornecimento e assentamento de ladrilho hidráulico ranhurado, vermelho, dim. 20x20 cm, esp. 1.5cm, assentado com pasta de cimento colante, exclusive regularização e lastro</t>
  </si>
  <si>
    <t xml:space="preserve">200205</t>
  </si>
  <si>
    <t xml:space="preserve">Piso quadra poliesp. fck=25MPa, esp.=10 cm, armado c/ tela Q138, concret camada única bombeável c/ brita n. 1, acab. sup. c/ rotoalisador, juntas c/ corte serra diamant. preench. c/ mastique, base 5cm solo brita 30% e resina endur</t>
  </si>
  <si>
    <t xml:space="preserve">2003</t>
  </si>
  <si>
    <t xml:space="preserve">PAISAGISMO</t>
  </si>
  <si>
    <t xml:space="preserve">200301</t>
  </si>
  <si>
    <t xml:space="preserve">Fornecimento e plantio de grama em placas tipo esmeralda, inclusive fornecimento de terra vegetal</t>
  </si>
  <si>
    <t xml:space="preserve">200302</t>
  </si>
  <si>
    <t xml:space="preserve">Fornecimento e plantio de pata de vaca com altura mínima de 2,50m em cavas de 60x60x80cm</t>
  </si>
  <si>
    <t xml:space="preserve">200303</t>
  </si>
  <si>
    <t xml:space="preserve">Plantio de forração, em canteiro, inclusive areia média lavada, adubo mineral e orgânico e calcário dolomítico, com fornecimento da planta - clorofito</t>
  </si>
  <si>
    <t xml:space="preserve">200304</t>
  </si>
  <si>
    <t xml:space="preserve">Plantio de arbustos ornamentais (faixa de altura 0.50m a 0.70m) em covas de 40x40x60cm, inclusive o arbusto (camarão amarelo)</t>
  </si>
  <si>
    <t xml:space="preserve">200305</t>
  </si>
  <si>
    <t xml:space="preserve">Plantio de arbustos ornamentais (faixa de altura 0.50m a 0.70m) em covas de 40x40x60cm, inclusive o arbusto (murta de cheiro)</t>
  </si>
  <si>
    <t xml:space="preserve">2004</t>
  </si>
  <si>
    <t xml:space="preserve">DIVERSOS EXTERNOS</t>
  </si>
  <si>
    <t xml:space="preserve">200401</t>
  </si>
  <si>
    <t xml:space="preserve">Escada tipo marinheiro de tubo de ferro 1" e 3/4", com h=4.20m, para acesso a caixa d'água, inclusive pintura em esmalte sintético, conforme detalhe em projeto</t>
  </si>
  <si>
    <t xml:space="preserve">200402</t>
  </si>
  <si>
    <t xml:space="preserve">Fornecimento e instalação de gradil Nylofor 3D, Belgo ou similar, em painéis de (2,03x2,43)m, fixado por fixadores de poliamida e parafusos em poste (60x40)mm chumbados em mureta (exclusive), conforme projeto</t>
  </si>
  <si>
    <t xml:space="preserve">200403</t>
  </si>
  <si>
    <t xml:space="preserve">Automação para portão de nylofor de correr, motor de portão 500W, completo</t>
  </si>
  <si>
    <t xml:space="preserve">200404</t>
  </si>
  <si>
    <t xml:space="preserve">Portão de correr Nylofor 3D em chapa de aço zincado, c/ pintura eletrostática em poliéster pó, incl. batente em chapa dobrada em aço galv. e parte inferior em alumínio, em perfís búzio quadrado ou lambril, completo</t>
  </si>
  <si>
    <t xml:space="preserve">200405</t>
  </si>
  <si>
    <t xml:space="preserve">Portão de abrir uma folha, Nylofor 3D em chapa aço zincado, c/ pint. eletrost. poliéster pó, incl. batente chapa dobrada aço galv. e trinco c/ porta cadeado/ cadeado e parte inf. em al, perfís búzio quadr. ou lambril, completo</t>
  </si>
  <si>
    <t xml:space="preserve">200406</t>
  </si>
  <si>
    <t xml:space="preserve">Guarda corpo em tubo de aço inox 2", com corrimão duplo em tubo de aço inox. 1", chumbado em estrutura conforme projeto.</t>
  </si>
  <si>
    <t xml:space="preserve">200407</t>
  </si>
  <si>
    <t xml:space="preserve">Placa para inauguração de obra em alumínio polido e=4mm, dimensões 40 x 50 cm, gravação em baixo relevo, inclusive pintura e fixação</t>
  </si>
  <si>
    <t xml:space="preserve">200408</t>
  </si>
  <si>
    <t xml:space="preserve">Mureta de alvenaria de blocos cerâmicos 10x20x20cm, com pilares a cada 3m, esp. 10cm e h=0.15m, revestido com chapisco, reboco, c/ pintura acrílica a 2 demãos, incl. pilares e cintas</t>
  </si>
  <si>
    <t xml:space="preserve">2005</t>
  </si>
  <si>
    <t xml:space="preserve">MURO LATERAL</t>
  </si>
  <si>
    <t xml:space="preserve">200501</t>
  </si>
  <si>
    <t xml:space="preserve">200502</t>
  </si>
  <si>
    <t xml:space="preserve">200503</t>
  </si>
  <si>
    <t xml:space="preserve">200504</t>
  </si>
  <si>
    <t xml:space="preserve">200505</t>
  </si>
  <si>
    <t xml:space="preserve">200506</t>
  </si>
  <si>
    <t xml:space="preserve">200507</t>
  </si>
  <si>
    <t xml:space="preserve">200508</t>
  </si>
  <si>
    <t xml:space="preserve">200509</t>
  </si>
  <si>
    <t xml:space="preserve">200510</t>
  </si>
  <si>
    <t xml:space="preserve">200511</t>
  </si>
  <si>
    <t xml:space="preserve">200512</t>
  </si>
  <si>
    <t xml:space="preserve">200513</t>
  </si>
  <si>
    <t xml:space="preserve">200514</t>
  </si>
  <si>
    <t xml:space="preserve">200515</t>
  </si>
  <si>
    <t xml:space="preserve">200516</t>
  </si>
  <si>
    <t xml:space="preserve">200517</t>
  </si>
  <si>
    <t xml:space="preserve">200518</t>
  </si>
  <si>
    <t xml:space="preserve">200519</t>
  </si>
  <si>
    <t xml:space="preserve">200520</t>
  </si>
  <si>
    <t xml:space="preserve">2006</t>
  </si>
  <si>
    <t xml:space="preserve">RAMPAS</t>
  </si>
  <si>
    <t xml:space="preserve">200601</t>
  </si>
  <si>
    <t xml:space="preserve">200602</t>
  </si>
  <si>
    <t xml:space="preserve">200603</t>
  </si>
  <si>
    <t xml:space="preserve">200604</t>
  </si>
  <si>
    <t xml:space="preserve">200605</t>
  </si>
  <si>
    <t xml:space="preserve">200606</t>
  </si>
  <si>
    <t xml:space="preserve">200607</t>
  </si>
  <si>
    <t xml:space="preserve">Tela soldada em aço CA-60 B, diâmetro 4.2mm, com malha de 10 x 10 cm, para armação</t>
  </si>
  <si>
    <t xml:space="preserve">200608</t>
  </si>
  <si>
    <t xml:space="preserve">Aplicação de lona plástica para execução de pavimentos de concreto. af_04/2022</t>
  </si>
  <si>
    <t xml:space="preserve">200609</t>
  </si>
  <si>
    <t xml:space="preserve">(composição representativa) de alvenaria de blocos de concreto estrutural 14x19x39 cm, (espessura 14 cm), fbk = 4,5 mpa, utilizando palheta, para edificação habitacional. af_10/2015</t>
  </si>
  <si>
    <t xml:space="preserve">200610</t>
  </si>
  <si>
    <t xml:space="preserve">200611</t>
  </si>
  <si>
    <t xml:space="preserve">200612</t>
  </si>
  <si>
    <t xml:space="preserve">2007</t>
  </si>
  <si>
    <t xml:space="preserve">SUPORTE DAS BANDEIRAS</t>
  </si>
  <si>
    <t xml:space="preserve">200701</t>
  </si>
  <si>
    <t xml:space="preserve">200702</t>
  </si>
  <si>
    <t xml:space="preserve">200703</t>
  </si>
  <si>
    <t xml:space="preserve">200704</t>
  </si>
  <si>
    <t xml:space="preserve">200705</t>
  </si>
  <si>
    <t xml:space="preserve">200706</t>
  </si>
  <si>
    <t xml:space="preserve">200707</t>
  </si>
  <si>
    <t xml:space="preserve">Fornecimento e colocação de chumbadores de aço diâmetro 12.5mm, instalados em furos de 50 cm de profundidade, executados em concreto e fixados com adesivo estrutural (exclusive furação)</t>
  </si>
  <si>
    <t xml:space="preserve">200708</t>
  </si>
  <si>
    <t xml:space="preserve">Furo em concreto com broca de vídea, utilizando martelete elétrico (diâmetro: 20mm / profundidade: 50 cm)</t>
  </si>
  <si>
    <t xml:space="preserve">200709</t>
  </si>
  <si>
    <t xml:space="preserve">Fornecimento e colocação de chapa de aço espessura 12mm</t>
  </si>
  <si>
    <t xml:space="preserve">200710</t>
  </si>
  <si>
    <t xml:space="preserve">Conjunto de 03 mastros, para bandeira, em ferro galvanizado, 2 com 7,50m de altura e 1 com 9,0m de altura, nos diâmetros de 4", 3" e 2", conf. detalhe de projeto</t>
  </si>
  <si>
    <t xml:space="preserve">2008</t>
  </si>
  <si>
    <t xml:space="preserve">TRATAMENTO, CONSERVAÇÃO E LIMPEZA PÓS OBRA</t>
  </si>
  <si>
    <t xml:space="preserve">200801</t>
  </si>
  <si>
    <t xml:space="preserve">Limpeza geral da obra (edificação)</t>
  </si>
  <si>
    <t xml:space="preserve">21</t>
  </si>
  <si>
    <t xml:space="preserve">SERVIÇOS COMPLEMENTARES INTERNOS</t>
  </si>
  <si>
    <t xml:space="preserve">2101</t>
  </si>
  <si>
    <t xml:space="preserve">PLATAFORMA ELEVATÓRIA</t>
  </si>
  <si>
    <t xml:space="preserve">210101</t>
  </si>
  <si>
    <t xml:space="preserve">Plataforma elevatória semicabinada, (90x140cm), carga 275kg, com porta de acesso unilateral, (desníveis até 4m). Marcasde ref. Montelle Elevadores, Thyssenkrupp ou Mercury.</t>
  </si>
  <si>
    <t xml:space="preserve">2102</t>
  </si>
  <si>
    <t xml:space="preserve">ARMÁRIOS E PRATELEIRAS</t>
  </si>
  <si>
    <t xml:space="preserve">210201</t>
  </si>
  <si>
    <t xml:space="preserve">Esquadrias, armários, bancas e balcões de MDF 20mm com revestimento em laminado melaminico branco nas duas faces, com espessura 1,3mm. Fornecimento e instalação.</t>
  </si>
  <si>
    <t xml:space="preserve">210202</t>
  </si>
  <si>
    <t xml:space="preserve">Prateleira em granito branco esp. 2cm e largura de 45cm, fixadas na parede com cantoneiras</t>
  </si>
  <si>
    <t xml:space="preserve">2103</t>
  </si>
  <si>
    <t xml:space="preserve">DIVERSOS INTERNOS</t>
  </si>
  <si>
    <t xml:space="preserve">210301</t>
  </si>
  <si>
    <t xml:space="preserve">Alçapão de visita ao barrilete de chapa de madeira de lei medindo 60x60cm, inclusive dobradiça, marco, alizar e fechadura, emassamento e pintura</t>
  </si>
  <si>
    <t xml:space="preserve">210302</t>
  </si>
  <si>
    <t xml:space="preserve">Corrimão em tubo de aço inox 2" com chumbamento a cada 1,50m (fixado na parede)</t>
  </si>
  <si>
    <t xml:space="preserve">210303</t>
  </si>
  <si>
    <t xml:space="preserve">Banco de concreto protótipo pintura tinta esmalte sintética acetinado ref. cor camurça 814, coral, conforme projeto.</t>
  </si>
  <si>
    <t xml:space="preserve">210304</t>
  </si>
  <si>
    <t xml:space="preserve">Corrimão de tubo de ferro galvanizado diâmetro 2" Din 2440, inclusive pintura esmalte sintético sobre fundo anticorrosivo à duas demãos</t>
  </si>
  <si>
    <t xml:space="preserve">22</t>
  </si>
  <si>
    <t xml:space="preserve">ITENS NOVOS - ACRÉSCIMOS</t>
  </si>
  <si>
    <t xml:space="preserve">2201</t>
  </si>
  <si>
    <t xml:space="preserve">ITENS EXTRAS</t>
  </si>
  <si>
    <t xml:space="preserve">220101</t>
  </si>
  <si>
    <t xml:space="preserve">Estaca raiz, diâmetro de 25 cm, comprimento de até 10 m, com presença de rocha</t>
  </si>
  <si>
    <t xml:space="preserve">220102</t>
  </si>
  <si>
    <t xml:space="preserve">Estaca raiz, diâmetro de 25 cm, comprimento de 11 a 20 m, sem presença de rocha.</t>
  </si>
  <si>
    <t xml:space="preserve">220103</t>
  </si>
  <si>
    <t xml:space="preserve">MOBILIZAÇÃO E DESMOBILIZAÇÃO</t>
  </si>
  <si>
    <t xml:space="preserve">220104</t>
  </si>
  <si>
    <t xml:space="preserve">Rufo de chapa metálica nº 26 com largura de 30 cm</t>
  </si>
  <si>
    <t xml:space="preserve">220105</t>
  </si>
  <si>
    <t xml:space="preserve">calha de beiral, semicircular de pvc, diametro 125 mm, incluindo cabeceira ms, emendas, bocais, suportes e vedações, excluindo condutores, incluso transporte vertical. af_07/2019</t>
  </si>
  <si>
    <t xml:space="preserve">220106</t>
  </si>
  <si>
    <t xml:space="preserve">Refeitório com paredes de chapa de compens. 12mm e pontaletes 8x8cm, piso ciment. e cobert. de telhas fibroc. 6mm, incl. ponto de luz e cx. de inspeção (cons. 1.21m2/func./turno), conf. projeto (2 utilização)</t>
  </si>
  <si>
    <t xml:space="preserve">220107</t>
  </si>
  <si>
    <t xml:space="preserve">Unidade de sanitário e vestiário p/ até 20 func. área de 18.15m2, paredes de chapa compens. 12mm e pontalete 8x8cm, piso cimentado, cobert. telha fibroc. 6mm, incl. instalação de luz e cx. de inspeção, conf. projeto (1 utilização)</t>
  </si>
  <si>
    <t xml:space="preserve">220108</t>
  </si>
  <si>
    <t xml:space="preserve">Deslocamento de equipe e equipamento de sondagem rotativa e SPT, fora da Grande Vitória</t>
  </si>
  <si>
    <t xml:space="preserve">KM</t>
  </si>
  <si>
    <t xml:space="preserve">220109</t>
  </si>
  <si>
    <t xml:space="preserve">Sondagem de simples reconhecimento tipo SPT, incl. deslocamento local do equipamento até 500 m</t>
  </si>
  <si>
    <t xml:space="preserve">220110</t>
  </si>
  <si>
    <t xml:space="preserve">Sondagem rotativa em solo, inclusive deslocamento local do equipamento até 500m</t>
  </si>
  <si>
    <t xml:space="preserve">220111</t>
  </si>
  <si>
    <t xml:space="preserve">Sondagem rotativa em alteração de rocha inclusive deslocamento local do equipamento até 500 m</t>
  </si>
  <si>
    <t xml:space="preserve">220112</t>
  </si>
  <si>
    <t xml:space="preserve">Sondagem rotativa em rocha sã ou fraturada inclusive deslocamento local do equipamento até 500m</t>
  </si>
  <si>
    <t xml:space="preserve">220113</t>
  </si>
  <si>
    <t xml:space="preserve">Projeto geotécnico dos muros laterais, inclusive detalhamento arquitetônico e locação da sapata.</t>
  </si>
  <si>
    <t xml:space="preserve">m²</t>
  </si>
  <si>
    <t xml:space="preserve">220114</t>
  </si>
  <si>
    <t xml:space="preserve">Projeto estrutural da fundação dos muros laterais</t>
  </si>
  <si>
    <t xml:space="preserve">220115</t>
  </si>
  <si>
    <t xml:space="preserve">Polímero estabilizador de solo</t>
  </si>
  <si>
    <t xml:space="preserve">220116</t>
  </si>
  <si>
    <t xml:space="preserve">MOTOBOMBA TRASH (PARA AGUA SUJA) AUTO ESCORVANTE, MOTOR GASOLINA DE 6,41 HP, DIAMETROS DE SUCCAO X RECALQUE: 3" X 3", HM/Q: 10/60 A 23/M CA / 0 M3/H - DEPRECIAÇÃO. AF_10/2014</t>
  </si>
  <si>
    <t xml:space="preserve">220117</t>
  </si>
  <si>
    <t xml:space="preserve">PROJETO REDES ELÉTRICAS</t>
  </si>
  <si>
    <t xml:space="preserve">220118</t>
  </si>
  <si>
    <t xml:space="preserve">Eletroduto flexível corrugado 3/4" , marca de referência TIGRE</t>
  </si>
  <si>
    <t xml:space="preserve">220119</t>
  </si>
  <si>
    <t xml:space="preserve">Eletroduto flexível corrugado 1", marca de referência TIGRE</t>
  </si>
  <si>
    <t xml:space="preserve">220120</t>
  </si>
  <si>
    <t xml:space="preserve">Eletroduto PEAD, cor preta, diam. 1.1/2", marca ref. Kanaflex ou equivalente</t>
  </si>
  <si>
    <t xml:space="preserve">220121</t>
  </si>
  <si>
    <t xml:space="preserve">Eletroduto PEAD, cor preta, diam. 2", marca ref. Kanaflex ou equivalente</t>
  </si>
  <si>
    <t xml:space="preserve">TOTAL CONFORME DOCUMENTO</t>
  </si>
  <si>
    <t xml:space="preserve">SOMA DAS ETAPAS (calculada)</t>
  </si>
  <si>
    <t xml:space="preserve">DIFERENÇA (documento − soma)</t>
  </si>
  <si>
    <t xml:space="preserve">Obs.: no documento original, a etapa 20 soma 48,62% executado + 53,77% a executar (mais de 100%), e os totais gerais de executado/a executar não batem exatamente com a soma das etapas. A linha de diferença mostra essa divergência; os valores das etapas e itens foram mantidos como no original.</t>
  </si>
  <si>
    <t xml:space="preserve">Resumo por etapa – Nova sede da DP Ibiraçu (medição até 31/05/2026)</t>
  </si>
  <si>
    <t xml:space="preserve">Etapa</t>
  </si>
  <si>
    <t xml:space="preserve">Executado (R$)</t>
  </si>
  <si>
    <t xml:space="preserve">% executado</t>
  </si>
  <si>
    <t xml:space="preserve">A executar (R$)</t>
  </si>
  <si>
    <t xml:space="preserve">% a executar</t>
  </si>
  <si>
    <t xml:space="preserve">TOTAL (soma das etapas)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</si>
</sst>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;\-#,##0.00;\-"/>
    <numFmt numFmtId="167" formatCode="0.00%"/>
    <numFmt numFmtId="168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76717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F5597"/>
        <bgColor rgb="FF1F3864"/>
      </patternFill>
    </fill>
    <fill>
      <patternFill patternType="solid">
        <fgColor rgb="FF1F3864"/>
        <bgColor rgb="FF333333"/>
      </patternFill>
    </fill>
    <fill>
      <patternFill patternType="solid">
        <fgColor rgb="FFD9E1F2"/>
        <bgColor rgb="FFF2F2F2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F3864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767171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67171"/>
      <rgbColor rgb="FF9999FF"/>
      <rgbColor rgb="FF993366"/>
      <rgbColor rgb="FFF2F2F2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62"/>
    <col collapsed="false" customWidth="true" hidden="false" outlineLevel="0" max="3" min="3" style="0" width="6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11"/>
    <col collapsed="false" customWidth="true" hidden="false" outlineLevel="0" max="8" min="8" style="0" width="14"/>
    <col collapsed="false" customWidth="true" hidden="false" outlineLevel="0" max="9" min="9" style="0" width="10"/>
    <col collapsed="false" customWidth="true" hidden="false" outlineLevel="0" max="10" min="10" style="0" width="14"/>
    <col collapsed="false" customWidth="true" hidden="false" outlineLevel="0" max="11" min="11" style="0" width="8"/>
    <col collapsed="false" customWidth="true" hidden="false" outlineLevel="0" max="12" min="12" style="0" width="10"/>
    <col collapsed="false" customWidth="true" hidden="false" outlineLevel="0" max="13" min="13" style="0" width="14"/>
    <col collapsed="false" customWidth="true" hidden="false" outlineLevel="0" max="14" min="14" style="0" width="8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3" t="s">
        <v>3</v>
      </c>
    </row>
    <row r="5" customFormat="false" ht="15" hidden="false" customHeight="false" outlineLevel="0" collapsed="false">
      <c r="A5" s="4" t="s">
        <v>4</v>
      </c>
    </row>
    <row r="7" customFormat="false" ht="22.35" hidden="false" customHeight="true" outlineLevel="0" collapsed="false">
      <c r="A7" s="5"/>
      <c r="B7" s="5"/>
      <c r="C7" s="5"/>
      <c r="D7" s="5" t="s">
        <v>5</v>
      </c>
      <c r="E7" s="5"/>
      <c r="F7" s="5"/>
      <c r="G7" s="5" t="s">
        <v>6</v>
      </c>
      <c r="H7" s="5"/>
      <c r="I7" s="5" t="s">
        <v>7</v>
      </c>
      <c r="J7" s="5"/>
      <c r="K7" s="5"/>
      <c r="L7" s="5" t="s">
        <v>8</v>
      </c>
      <c r="M7" s="5"/>
      <c r="N7" s="5"/>
    </row>
    <row r="8" customFormat="false" ht="30" hidden="false" customHeight="true" outlineLevel="0" collapsed="false">
      <c r="A8" s="6" t="s">
        <v>9</v>
      </c>
      <c r="B8" s="6" t="s">
        <v>10</v>
      </c>
      <c r="C8" s="6" t="s">
        <v>11</v>
      </c>
      <c r="D8" s="6" t="s">
        <v>12</v>
      </c>
      <c r="E8" s="6" t="s">
        <v>13</v>
      </c>
      <c r="F8" s="6" t="s">
        <v>14</v>
      </c>
      <c r="G8" s="6" t="s">
        <v>15</v>
      </c>
      <c r="H8" s="6" t="s">
        <v>16</v>
      </c>
      <c r="I8" s="6" t="s">
        <v>12</v>
      </c>
      <c r="J8" s="6" t="s">
        <v>17</v>
      </c>
      <c r="K8" s="6" t="s">
        <v>18</v>
      </c>
      <c r="L8" s="6" t="s">
        <v>12</v>
      </c>
      <c r="M8" s="6" t="s">
        <v>17</v>
      </c>
      <c r="N8" s="6" t="s">
        <v>18</v>
      </c>
    </row>
    <row r="9" customFormat="false" ht="15" hidden="false" customHeight="false" outlineLevel="0" collapsed="false">
      <c r="A9" s="7" t="s">
        <v>19</v>
      </c>
      <c r="B9" s="8" t="s">
        <v>20</v>
      </c>
      <c r="C9" s="9"/>
      <c r="D9" s="10"/>
      <c r="E9" s="10"/>
      <c r="F9" s="10" t="n">
        <v>31513.73</v>
      </c>
      <c r="G9" s="10"/>
      <c r="H9" s="10" t="n">
        <v>37572.09</v>
      </c>
      <c r="I9" s="10"/>
      <c r="J9" s="10" t="n">
        <v>37572.09</v>
      </c>
      <c r="K9" s="11" t="n">
        <v>1</v>
      </c>
      <c r="L9" s="10"/>
      <c r="M9" s="10" t="n">
        <v>0</v>
      </c>
      <c r="N9" s="11" t="n">
        <v>0</v>
      </c>
    </row>
    <row r="10" customFormat="false" ht="15" hidden="false" customHeight="false" outlineLevel="0" collapsed="false">
      <c r="A10" s="12" t="s">
        <v>21</v>
      </c>
      <c r="B10" s="13" t="s">
        <v>22</v>
      </c>
      <c r="C10" s="14"/>
      <c r="D10" s="15"/>
      <c r="E10" s="15"/>
      <c r="F10" s="15" t="n">
        <v>21305.76</v>
      </c>
      <c r="G10" s="15"/>
      <c r="H10" s="15" t="n">
        <v>27076.85</v>
      </c>
      <c r="I10" s="15"/>
      <c r="J10" s="15" t="n">
        <v>27076.85</v>
      </c>
      <c r="K10" s="16"/>
      <c r="L10" s="15"/>
      <c r="M10" s="15" t="n">
        <v>0</v>
      </c>
      <c r="N10" s="16"/>
    </row>
    <row r="11" customFormat="false" ht="32.8" hidden="false" customHeight="false" outlineLevel="0" collapsed="false">
      <c r="A11" s="17" t="s">
        <v>23</v>
      </c>
      <c r="B11" s="18" t="s">
        <v>24</v>
      </c>
      <c r="C11" s="19" t="s">
        <v>25</v>
      </c>
      <c r="D11" s="20" t="n">
        <v>88</v>
      </c>
      <c r="E11" s="20" t="n">
        <v>240.46</v>
      </c>
      <c r="F11" s="20" t="n">
        <v>21160.66</v>
      </c>
      <c r="G11" s="20" t="n">
        <v>112</v>
      </c>
      <c r="H11" s="20" t="n">
        <v>26931.74</v>
      </c>
      <c r="I11" s="20" t="n">
        <v>112</v>
      </c>
      <c r="J11" s="20" t="n">
        <v>26931.74</v>
      </c>
      <c r="K11" s="21" t="n">
        <v>1</v>
      </c>
      <c r="L11" s="20" t="n">
        <v>0</v>
      </c>
      <c r="M11" s="20" t="n">
        <v>0</v>
      </c>
      <c r="N11" s="21"/>
    </row>
    <row r="12" customFormat="false" ht="15" hidden="false" customHeight="false" outlineLevel="0" collapsed="false">
      <c r="A12" s="17" t="s">
        <v>26</v>
      </c>
      <c r="B12" s="18" t="s">
        <v>27</v>
      </c>
      <c r="C12" s="19" t="s">
        <v>28</v>
      </c>
      <c r="D12" s="20" t="n">
        <v>5</v>
      </c>
      <c r="E12" s="20" t="n">
        <v>21.75</v>
      </c>
      <c r="F12" s="20" t="n">
        <v>108.77</v>
      </c>
      <c r="G12" s="20" t="n">
        <v>5</v>
      </c>
      <c r="H12" s="20" t="n">
        <v>108.77</v>
      </c>
      <c r="I12" s="20" t="n">
        <v>5</v>
      </c>
      <c r="J12" s="20" t="n">
        <v>108.77</v>
      </c>
      <c r="K12" s="21" t="n">
        <v>1</v>
      </c>
      <c r="L12" s="20" t="n">
        <v>0</v>
      </c>
      <c r="M12" s="20" t="n">
        <v>0</v>
      </c>
      <c r="N12" s="21"/>
    </row>
    <row r="13" customFormat="false" ht="15" hidden="false" customHeight="false" outlineLevel="0" collapsed="false">
      <c r="A13" s="17" t="s">
        <v>29</v>
      </c>
      <c r="B13" s="18" t="s">
        <v>30</v>
      </c>
      <c r="C13" s="19" t="s">
        <v>31</v>
      </c>
      <c r="D13" s="20" t="n">
        <v>9.8</v>
      </c>
      <c r="E13" s="20" t="n">
        <v>3.71</v>
      </c>
      <c r="F13" s="20" t="n">
        <v>36.34</v>
      </c>
      <c r="G13" s="20" t="n">
        <v>9.8</v>
      </c>
      <c r="H13" s="20" t="n">
        <v>36.34</v>
      </c>
      <c r="I13" s="20" t="n">
        <v>9.8</v>
      </c>
      <c r="J13" s="20" t="n">
        <v>36.34</v>
      </c>
      <c r="K13" s="21" t="n">
        <v>1</v>
      </c>
      <c r="L13" s="20" t="n">
        <v>0</v>
      </c>
      <c r="M13" s="20" t="n">
        <v>0</v>
      </c>
      <c r="N13" s="21"/>
    </row>
    <row r="14" customFormat="false" ht="15" hidden="false" customHeight="false" outlineLevel="0" collapsed="false">
      <c r="A14" s="12" t="s">
        <v>32</v>
      </c>
      <c r="B14" s="13" t="s">
        <v>33</v>
      </c>
      <c r="C14" s="14"/>
      <c r="D14" s="15"/>
      <c r="E14" s="15"/>
      <c r="F14" s="15" t="n">
        <v>1465.78</v>
      </c>
      <c r="G14" s="15"/>
      <c r="H14" s="15" t="n">
        <v>1465.78</v>
      </c>
      <c r="I14" s="15"/>
      <c r="J14" s="15" t="n">
        <v>1465.78</v>
      </c>
      <c r="K14" s="16"/>
      <c r="L14" s="15"/>
      <c r="M14" s="15" t="n">
        <v>0</v>
      </c>
      <c r="N14" s="16"/>
    </row>
    <row r="15" customFormat="false" ht="15" hidden="false" customHeight="false" outlineLevel="0" collapsed="false">
      <c r="A15" s="17" t="s">
        <v>34</v>
      </c>
      <c r="B15" s="18" t="s">
        <v>35</v>
      </c>
      <c r="C15" s="19" t="s">
        <v>31</v>
      </c>
      <c r="D15" s="20" t="n">
        <v>469.35</v>
      </c>
      <c r="E15" s="20" t="n">
        <v>3.12</v>
      </c>
      <c r="F15" s="20" t="n">
        <v>1465.78</v>
      </c>
      <c r="G15" s="20" t="n">
        <v>469.35</v>
      </c>
      <c r="H15" s="20" t="n">
        <v>1465.78</v>
      </c>
      <c r="I15" s="20" t="n">
        <v>469.35</v>
      </c>
      <c r="J15" s="20" t="n">
        <v>1465.78</v>
      </c>
      <c r="K15" s="21" t="n">
        <v>1</v>
      </c>
      <c r="L15" s="20" t="n">
        <v>0</v>
      </c>
      <c r="M15" s="20" t="n">
        <v>0</v>
      </c>
      <c r="N15" s="21"/>
    </row>
    <row r="16" customFormat="false" ht="15" hidden="false" customHeight="false" outlineLevel="0" collapsed="false">
      <c r="A16" s="12" t="s">
        <v>36</v>
      </c>
      <c r="B16" s="13" t="s">
        <v>37</v>
      </c>
      <c r="C16" s="14"/>
      <c r="D16" s="15"/>
      <c r="E16" s="15"/>
      <c r="F16" s="15" t="n">
        <v>8742.19</v>
      </c>
      <c r="G16" s="15"/>
      <c r="H16" s="15" t="n">
        <v>9029.47</v>
      </c>
      <c r="I16" s="15"/>
      <c r="J16" s="15" t="n">
        <v>9029.47</v>
      </c>
      <c r="K16" s="16"/>
      <c r="L16" s="15"/>
      <c r="M16" s="15" t="n">
        <v>0</v>
      </c>
      <c r="N16" s="16"/>
    </row>
    <row r="17" customFormat="false" ht="15" hidden="false" customHeight="false" outlineLevel="0" collapsed="false">
      <c r="A17" s="17" t="s">
        <v>38</v>
      </c>
      <c r="B17" s="18" t="s">
        <v>39</v>
      </c>
      <c r="C17" s="19" t="s">
        <v>31</v>
      </c>
      <c r="D17" s="20" t="n">
        <v>313.27</v>
      </c>
      <c r="E17" s="20" t="n">
        <v>12.83</v>
      </c>
      <c r="F17" s="20" t="n">
        <v>4017.69</v>
      </c>
      <c r="G17" s="20" t="n">
        <v>335.67</v>
      </c>
      <c r="H17" s="20" t="n">
        <v>4304.97</v>
      </c>
      <c r="I17" s="20" t="n">
        <v>335.67</v>
      </c>
      <c r="J17" s="20" t="n">
        <v>4304.97</v>
      </c>
      <c r="K17" s="21" t="n">
        <v>1</v>
      </c>
      <c r="L17" s="20" t="n">
        <v>0</v>
      </c>
      <c r="M17" s="20" t="n">
        <v>0</v>
      </c>
      <c r="N17" s="21"/>
    </row>
    <row r="18" customFormat="false" ht="22.35" hidden="false" customHeight="false" outlineLevel="0" collapsed="false">
      <c r="A18" s="17" t="s">
        <v>40</v>
      </c>
      <c r="B18" s="18" t="s">
        <v>41</v>
      </c>
      <c r="C18" s="19" t="s">
        <v>42</v>
      </c>
      <c r="D18" s="20" t="n">
        <v>0.2</v>
      </c>
      <c r="E18" s="20" t="n">
        <v>23622.5</v>
      </c>
      <c r="F18" s="20" t="n">
        <v>4724.5</v>
      </c>
      <c r="G18" s="20" t="n">
        <v>0.2</v>
      </c>
      <c r="H18" s="20" t="n">
        <v>4724.5</v>
      </c>
      <c r="I18" s="20" t="n">
        <v>0.2</v>
      </c>
      <c r="J18" s="20" t="n">
        <v>4724.5</v>
      </c>
      <c r="K18" s="21" t="n">
        <v>1</v>
      </c>
      <c r="L18" s="20" t="n">
        <v>0</v>
      </c>
      <c r="M18" s="20" t="n">
        <v>0</v>
      </c>
      <c r="N18" s="21"/>
    </row>
    <row r="19" customFormat="false" ht="15" hidden="false" customHeight="false" outlineLevel="0" collapsed="false">
      <c r="A19" s="7" t="s">
        <v>43</v>
      </c>
      <c r="B19" s="8" t="s">
        <v>44</v>
      </c>
      <c r="C19" s="9"/>
      <c r="D19" s="10"/>
      <c r="E19" s="10"/>
      <c r="F19" s="10" t="n">
        <v>220296.98</v>
      </c>
      <c r="G19" s="10"/>
      <c r="H19" s="10" t="n">
        <v>232412.24</v>
      </c>
      <c r="I19" s="10"/>
      <c r="J19" s="10" t="n">
        <v>127644.04</v>
      </c>
      <c r="K19" s="11" t="n">
        <v>0.5492</v>
      </c>
      <c r="L19" s="10"/>
      <c r="M19" s="10" t="n">
        <v>104768.2</v>
      </c>
      <c r="N19" s="11" t="n">
        <v>0.4508</v>
      </c>
    </row>
    <row r="20" customFormat="false" ht="15" hidden="false" customHeight="false" outlineLevel="0" collapsed="false">
      <c r="A20" s="12" t="s">
        <v>45</v>
      </c>
      <c r="B20" s="13" t="s">
        <v>46</v>
      </c>
      <c r="C20" s="14"/>
      <c r="D20" s="15"/>
      <c r="E20" s="15"/>
      <c r="F20" s="15" t="n">
        <v>220296.98</v>
      </c>
      <c r="G20" s="15"/>
      <c r="H20" s="15" t="n">
        <v>232412.24</v>
      </c>
      <c r="I20" s="15"/>
      <c r="J20" s="15" t="n">
        <v>127644.04</v>
      </c>
      <c r="K20" s="16" t="n">
        <v>0.5492</v>
      </c>
      <c r="L20" s="15"/>
      <c r="M20" s="15" t="n">
        <v>104768.2</v>
      </c>
      <c r="N20" s="16" t="n">
        <v>0.4508</v>
      </c>
    </row>
    <row r="21" customFormat="false" ht="15" hidden="false" customHeight="false" outlineLevel="0" collapsed="false">
      <c r="A21" s="17" t="s">
        <v>47</v>
      </c>
      <c r="B21" s="18" t="s">
        <v>48</v>
      </c>
      <c r="C21" s="19" t="s">
        <v>31</v>
      </c>
      <c r="D21" s="20" t="n">
        <v>8</v>
      </c>
      <c r="E21" s="20" t="n">
        <v>283.14</v>
      </c>
      <c r="F21" s="20" t="n">
        <v>2265.12</v>
      </c>
      <c r="G21" s="20" t="n">
        <v>8</v>
      </c>
      <c r="H21" s="20" t="n">
        <v>2265.12</v>
      </c>
      <c r="I21" s="20" t="n">
        <v>8</v>
      </c>
      <c r="J21" s="20" t="n">
        <v>2265.12</v>
      </c>
      <c r="K21" s="21" t="n">
        <v>1</v>
      </c>
      <c r="L21" s="20" t="n">
        <v>0</v>
      </c>
      <c r="M21" s="20" t="n">
        <v>0</v>
      </c>
      <c r="N21" s="21" t="n">
        <v>0</v>
      </c>
    </row>
    <row r="22" customFormat="false" ht="32.8" hidden="false" customHeight="false" outlineLevel="0" collapsed="false">
      <c r="A22" s="17" t="s">
        <v>49</v>
      </c>
      <c r="B22" s="18" t="s">
        <v>50</v>
      </c>
      <c r="C22" s="19" t="s">
        <v>51</v>
      </c>
      <c r="D22" s="20" t="n">
        <v>20</v>
      </c>
      <c r="E22" s="20" t="n">
        <v>226.17</v>
      </c>
      <c r="F22" s="20" t="n">
        <v>4523.4</v>
      </c>
      <c r="G22" s="20" t="n">
        <v>20</v>
      </c>
      <c r="H22" s="20" t="n">
        <v>4523.4</v>
      </c>
      <c r="I22" s="20" t="n">
        <v>20</v>
      </c>
      <c r="J22" s="20" t="n">
        <v>4523.4</v>
      </c>
      <c r="K22" s="21" t="n">
        <v>1</v>
      </c>
      <c r="L22" s="20" t="n">
        <v>0</v>
      </c>
      <c r="M22" s="20" t="n">
        <v>0</v>
      </c>
      <c r="N22" s="21" t="n">
        <v>0</v>
      </c>
    </row>
    <row r="23" customFormat="false" ht="32.8" hidden="false" customHeight="false" outlineLevel="0" collapsed="false">
      <c r="A23" s="17" t="s">
        <v>52</v>
      </c>
      <c r="B23" s="18" t="s">
        <v>53</v>
      </c>
      <c r="C23" s="19" t="s">
        <v>31</v>
      </c>
      <c r="D23" s="20" t="n">
        <v>12</v>
      </c>
      <c r="E23" s="20" t="n">
        <v>214.51</v>
      </c>
      <c r="F23" s="20" t="n">
        <v>2574.07</v>
      </c>
      <c r="G23" s="20" t="n">
        <v>12</v>
      </c>
      <c r="H23" s="20" t="n">
        <v>2574.07</v>
      </c>
      <c r="I23" s="20" t="n">
        <v>12</v>
      </c>
      <c r="J23" s="20" t="n">
        <v>2574.07</v>
      </c>
      <c r="K23" s="21" t="n">
        <v>1</v>
      </c>
      <c r="L23" s="20" t="n">
        <v>0</v>
      </c>
      <c r="M23" s="20" t="n">
        <v>0</v>
      </c>
      <c r="N23" s="21" t="n">
        <v>0</v>
      </c>
    </row>
    <row r="24" customFormat="false" ht="32.8" hidden="false" customHeight="false" outlineLevel="0" collapsed="false">
      <c r="A24" s="17" t="s">
        <v>54</v>
      </c>
      <c r="B24" s="18" t="s">
        <v>55</v>
      </c>
      <c r="C24" s="19" t="s">
        <v>31</v>
      </c>
      <c r="D24" s="20" t="n">
        <v>6</v>
      </c>
      <c r="E24" s="20" t="n">
        <v>231.4</v>
      </c>
      <c r="F24" s="20" t="n">
        <v>1388.39</v>
      </c>
      <c r="G24" s="20" t="n">
        <v>6</v>
      </c>
      <c r="H24" s="20" t="n">
        <v>1388.39</v>
      </c>
      <c r="I24" s="20" t="n">
        <v>6</v>
      </c>
      <c r="J24" s="20" t="n">
        <v>1388.39</v>
      </c>
      <c r="K24" s="21" t="n">
        <v>1</v>
      </c>
      <c r="L24" s="20" t="n">
        <v>0</v>
      </c>
      <c r="M24" s="20" t="n">
        <v>0</v>
      </c>
      <c r="N24" s="21" t="n">
        <v>0</v>
      </c>
    </row>
    <row r="25" customFormat="false" ht="32.8" hidden="false" customHeight="false" outlineLevel="0" collapsed="false">
      <c r="A25" s="17" t="s">
        <v>56</v>
      </c>
      <c r="B25" s="18" t="s">
        <v>57</v>
      </c>
      <c r="C25" s="19" t="s">
        <v>31</v>
      </c>
      <c r="D25" s="20" t="n">
        <v>9</v>
      </c>
      <c r="E25" s="20" t="n">
        <v>668.06</v>
      </c>
      <c r="F25" s="20" t="n">
        <v>6012.55</v>
      </c>
      <c r="G25" s="20" t="n">
        <v>9</v>
      </c>
      <c r="H25" s="20" t="n">
        <v>6012.55</v>
      </c>
      <c r="I25" s="20" t="n">
        <v>9</v>
      </c>
      <c r="J25" s="20" t="n">
        <v>6012.55</v>
      </c>
      <c r="K25" s="21" t="n">
        <v>1</v>
      </c>
      <c r="L25" s="20" t="n">
        <v>0</v>
      </c>
      <c r="M25" s="20" t="n">
        <v>0</v>
      </c>
      <c r="N25" s="21" t="n">
        <v>0</v>
      </c>
    </row>
    <row r="26" customFormat="false" ht="32.8" hidden="false" customHeight="false" outlineLevel="0" collapsed="false">
      <c r="A26" s="17" t="s">
        <v>58</v>
      </c>
      <c r="B26" s="18" t="s">
        <v>59</v>
      </c>
      <c r="C26" s="19" t="s">
        <v>28</v>
      </c>
      <c r="D26" s="20" t="n">
        <v>1</v>
      </c>
      <c r="E26" s="20" t="n">
        <v>3321.01</v>
      </c>
      <c r="F26" s="20" t="n">
        <v>3321.01</v>
      </c>
      <c r="G26" s="20" t="n">
        <v>1</v>
      </c>
      <c r="H26" s="20" t="n">
        <v>3321.01</v>
      </c>
      <c r="I26" s="20" t="n">
        <v>1</v>
      </c>
      <c r="J26" s="20" t="n">
        <v>3321.01</v>
      </c>
      <c r="K26" s="21" t="n">
        <v>1</v>
      </c>
      <c r="L26" s="20" t="n">
        <v>0</v>
      </c>
      <c r="M26" s="20" t="n">
        <v>0</v>
      </c>
      <c r="N26" s="21" t="n">
        <v>0</v>
      </c>
    </row>
    <row r="27" customFormat="false" ht="22.35" hidden="false" customHeight="false" outlineLevel="0" collapsed="false">
      <c r="A27" s="17" t="s">
        <v>60</v>
      </c>
      <c r="B27" s="18" t="s">
        <v>61</v>
      </c>
      <c r="C27" s="19" t="s">
        <v>51</v>
      </c>
      <c r="D27" s="20" t="n">
        <v>20</v>
      </c>
      <c r="E27" s="20" t="n">
        <v>111.08</v>
      </c>
      <c r="F27" s="20" t="n">
        <v>2221.56</v>
      </c>
      <c r="G27" s="20" t="n">
        <v>20</v>
      </c>
      <c r="H27" s="20" t="n">
        <v>2221.56</v>
      </c>
      <c r="I27" s="20" t="n">
        <v>20</v>
      </c>
      <c r="J27" s="20" t="n">
        <v>2221.56</v>
      </c>
      <c r="K27" s="21" t="n">
        <v>1</v>
      </c>
      <c r="L27" s="20" t="n">
        <v>0</v>
      </c>
      <c r="M27" s="20" t="n">
        <v>0</v>
      </c>
      <c r="N27" s="21" t="n">
        <v>0</v>
      </c>
    </row>
    <row r="28" customFormat="false" ht="15" hidden="false" customHeight="false" outlineLevel="0" collapsed="false">
      <c r="A28" s="17" t="s">
        <v>62</v>
      </c>
      <c r="B28" s="18" t="s">
        <v>63</v>
      </c>
      <c r="C28" s="19" t="s">
        <v>28</v>
      </c>
      <c r="D28" s="20" t="n">
        <v>10</v>
      </c>
      <c r="E28" s="20" t="n">
        <v>1789.14</v>
      </c>
      <c r="F28" s="20" t="n">
        <v>17891.37</v>
      </c>
      <c r="G28" s="20" t="n">
        <v>10</v>
      </c>
      <c r="H28" s="20" t="n">
        <v>17891.37</v>
      </c>
      <c r="I28" s="20" t="n">
        <v>4</v>
      </c>
      <c r="J28" s="20" t="n">
        <v>7156.55</v>
      </c>
      <c r="K28" s="21" t="n">
        <v>0.4</v>
      </c>
      <c r="L28" s="20" t="n">
        <v>6</v>
      </c>
      <c r="M28" s="20" t="n">
        <v>10734.82</v>
      </c>
      <c r="N28" s="21" t="n">
        <v>0.6</v>
      </c>
    </row>
    <row r="29" customFormat="false" ht="32.8" hidden="false" customHeight="false" outlineLevel="0" collapsed="false">
      <c r="A29" s="17" t="s">
        <v>64</v>
      </c>
      <c r="B29" s="18" t="s">
        <v>65</v>
      </c>
      <c r="C29" s="19" t="s">
        <v>66</v>
      </c>
      <c r="D29" s="20" t="n">
        <v>24</v>
      </c>
      <c r="E29" s="20" t="n">
        <v>1156.51</v>
      </c>
      <c r="F29" s="20" t="n">
        <v>27756.22</v>
      </c>
      <c r="G29" s="20" t="n">
        <v>24</v>
      </c>
      <c r="H29" s="20" t="n">
        <v>27756.22</v>
      </c>
      <c r="I29" s="20" t="n">
        <v>23</v>
      </c>
      <c r="J29" s="20" t="n">
        <v>26599.71</v>
      </c>
      <c r="K29" s="21" t="n">
        <v>0.9583</v>
      </c>
      <c r="L29" s="20" t="n">
        <v>1</v>
      </c>
      <c r="M29" s="20" t="n">
        <v>1156.51</v>
      </c>
      <c r="N29" s="21" t="n">
        <v>0.0417</v>
      </c>
    </row>
    <row r="30" customFormat="false" ht="32.8" hidden="false" customHeight="false" outlineLevel="0" collapsed="false">
      <c r="A30" s="22" t="s">
        <v>67</v>
      </c>
      <c r="B30" s="23" t="s">
        <v>68</v>
      </c>
      <c r="C30" s="24" t="s">
        <v>66</v>
      </c>
      <c r="D30" s="25" t="n">
        <v>24</v>
      </c>
      <c r="E30" s="25" t="n">
        <v>1042.79</v>
      </c>
      <c r="F30" s="25" t="n">
        <v>25026.84</v>
      </c>
      <c r="G30" s="25" t="n">
        <v>24</v>
      </c>
      <c r="H30" s="25" t="n">
        <v>25026.84</v>
      </c>
      <c r="I30" s="25" t="n">
        <v>0</v>
      </c>
      <c r="J30" s="25" t="n">
        <v>0</v>
      </c>
      <c r="K30" s="26" t="n">
        <v>0</v>
      </c>
      <c r="L30" s="25" t="n">
        <v>24</v>
      </c>
      <c r="M30" s="25" t="n">
        <v>25026.84</v>
      </c>
      <c r="N30" s="26" t="n">
        <v>1</v>
      </c>
    </row>
    <row r="31" customFormat="false" ht="32.8" hidden="false" customHeight="false" outlineLevel="0" collapsed="false">
      <c r="A31" s="22" t="s">
        <v>69</v>
      </c>
      <c r="B31" s="23" t="s">
        <v>70</v>
      </c>
      <c r="C31" s="24" t="s">
        <v>66</v>
      </c>
      <c r="D31" s="25" t="n">
        <v>24</v>
      </c>
      <c r="E31" s="25" t="n">
        <v>869.23</v>
      </c>
      <c r="F31" s="25" t="n">
        <v>20861.5</v>
      </c>
      <c r="G31" s="25" t="n">
        <v>24</v>
      </c>
      <c r="H31" s="25" t="n">
        <v>20861.5</v>
      </c>
      <c r="I31" s="25" t="n">
        <v>0</v>
      </c>
      <c r="J31" s="25" t="n">
        <v>0</v>
      </c>
      <c r="K31" s="26" t="n">
        <v>0</v>
      </c>
      <c r="L31" s="25" t="n">
        <v>24</v>
      </c>
      <c r="M31" s="25" t="n">
        <v>20861.5</v>
      </c>
      <c r="N31" s="26" t="n">
        <v>1</v>
      </c>
    </row>
    <row r="32" customFormat="false" ht="32.8" hidden="false" customHeight="false" outlineLevel="0" collapsed="false">
      <c r="A32" s="22" t="s">
        <v>71</v>
      </c>
      <c r="B32" s="23" t="s">
        <v>72</v>
      </c>
      <c r="C32" s="24" t="s">
        <v>66</v>
      </c>
      <c r="D32" s="25" t="n">
        <v>24</v>
      </c>
      <c r="E32" s="25" t="n">
        <v>1086.35</v>
      </c>
      <c r="F32" s="25" t="n">
        <v>26072.28</v>
      </c>
      <c r="G32" s="25" t="n">
        <v>24</v>
      </c>
      <c r="H32" s="25" t="n">
        <v>26072.28</v>
      </c>
      <c r="I32" s="25" t="n">
        <v>0</v>
      </c>
      <c r="J32" s="25" t="n">
        <v>0</v>
      </c>
      <c r="K32" s="26" t="n">
        <v>0</v>
      </c>
      <c r="L32" s="25" t="n">
        <v>24</v>
      </c>
      <c r="M32" s="25" t="n">
        <v>26072.28</v>
      </c>
      <c r="N32" s="26" t="n">
        <v>1</v>
      </c>
    </row>
    <row r="33" customFormat="false" ht="32.8" hidden="false" customHeight="false" outlineLevel="0" collapsed="false">
      <c r="A33" s="17" t="s">
        <v>73</v>
      </c>
      <c r="B33" s="18" t="s">
        <v>74</v>
      </c>
      <c r="C33" s="19" t="s">
        <v>66</v>
      </c>
      <c r="D33" s="20" t="n">
        <v>24</v>
      </c>
      <c r="E33" s="20" t="n">
        <v>776.75</v>
      </c>
      <c r="F33" s="20" t="n">
        <v>18642.1</v>
      </c>
      <c r="G33" s="20" t="n">
        <v>24</v>
      </c>
      <c r="H33" s="20" t="n">
        <v>18642.1</v>
      </c>
      <c r="I33" s="20" t="n">
        <v>24</v>
      </c>
      <c r="J33" s="20" t="n">
        <v>18642.1</v>
      </c>
      <c r="K33" s="21" t="n">
        <v>1</v>
      </c>
      <c r="L33" s="20" t="n">
        <v>0</v>
      </c>
      <c r="M33" s="20" t="n">
        <v>0</v>
      </c>
      <c r="N33" s="21" t="n">
        <v>0</v>
      </c>
    </row>
    <row r="34" customFormat="false" ht="22.35" hidden="false" customHeight="false" outlineLevel="0" collapsed="false">
      <c r="A34" s="17" t="s">
        <v>75</v>
      </c>
      <c r="B34" s="18" t="s">
        <v>76</v>
      </c>
      <c r="C34" s="19" t="s">
        <v>31</v>
      </c>
      <c r="D34" s="20" t="n">
        <v>1824</v>
      </c>
      <c r="E34" s="20" t="n">
        <v>23.88</v>
      </c>
      <c r="F34" s="20" t="n">
        <v>43551.65</v>
      </c>
      <c r="G34" s="20" t="n">
        <v>2049.22</v>
      </c>
      <c r="H34" s="20" t="n">
        <v>48929.23</v>
      </c>
      <c r="I34" s="20" t="n">
        <v>1173.22</v>
      </c>
      <c r="J34" s="20" t="n">
        <v>28012.97</v>
      </c>
      <c r="K34" s="21" t="n">
        <v>0.5725</v>
      </c>
      <c r="L34" s="20" t="n">
        <v>876</v>
      </c>
      <c r="M34" s="20" t="n">
        <v>20916.25</v>
      </c>
      <c r="N34" s="21" t="n">
        <v>0.4275</v>
      </c>
    </row>
    <row r="35" customFormat="false" ht="32.8" hidden="false" customHeight="false" outlineLevel="0" collapsed="false">
      <c r="A35" s="17" t="s">
        <v>77</v>
      </c>
      <c r="B35" s="18" t="s">
        <v>78</v>
      </c>
      <c r="C35" s="19" t="s">
        <v>31</v>
      </c>
      <c r="D35" s="20" t="n">
        <v>608</v>
      </c>
      <c r="E35" s="20" t="n">
        <v>29.92</v>
      </c>
      <c r="F35" s="20" t="n">
        <v>18188.93</v>
      </c>
      <c r="G35" s="20" t="n">
        <v>833.22</v>
      </c>
      <c r="H35" s="20" t="n">
        <v>24926.61</v>
      </c>
      <c r="I35" s="20" t="n">
        <v>833.22</v>
      </c>
      <c r="J35" s="20" t="n">
        <v>24926.61</v>
      </c>
      <c r="K35" s="21" t="n">
        <v>1</v>
      </c>
      <c r="L35" s="20" t="n">
        <v>0</v>
      </c>
      <c r="M35" s="20" t="n">
        <v>0</v>
      </c>
      <c r="N35" s="21" t="n">
        <v>0</v>
      </c>
    </row>
    <row r="36" customFormat="false" ht="15" hidden="false" customHeight="false" outlineLevel="0" collapsed="false">
      <c r="A36" s="7" t="s">
        <v>79</v>
      </c>
      <c r="B36" s="8" t="s">
        <v>80</v>
      </c>
      <c r="C36" s="9"/>
      <c r="D36" s="10"/>
      <c r="E36" s="10"/>
      <c r="F36" s="10" t="n">
        <v>132223.35</v>
      </c>
      <c r="G36" s="10"/>
      <c r="H36" s="10" t="n">
        <v>137899.92</v>
      </c>
      <c r="I36" s="10"/>
      <c r="J36" s="10" t="n">
        <v>120404.58</v>
      </c>
      <c r="K36" s="11" t="n">
        <v>0.8731</v>
      </c>
      <c r="L36" s="10"/>
      <c r="M36" s="10" t="n">
        <v>17495.35</v>
      </c>
      <c r="N36" s="11" t="n">
        <v>0.1269</v>
      </c>
    </row>
    <row r="37" customFormat="false" ht="15" hidden="false" customHeight="false" outlineLevel="0" collapsed="false">
      <c r="A37" s="12" t="s">
        <v>81</v>
      </c>
      <c r="B37" s="13" t="s">
        <v>82</v>
      </c>
      <c r="C37" s="14"/>
      <c r="D37" s="15"/>
      <c r="E37" s="15"/>
      <c r="F37" s="15" t="n">
        <v>6503.19</v>
      </c>
      <c r="G37" s="15"/>
      <c r="H37" s="15" t="n">
        <v>6503.19</v>
      </c>
      <c r="I37" s="15"/>
      <c r="J37" s="15" t="n">
        <v>6503.19</v>
      </c>
      <c r="K37" s="16" t="n">
        <v>1</v>
      </c>
      <c r="L37" s="15"/>
      <c r="M37" s="15" t="n">
        <v>0</v>
      </c>
      <c r="N37" s="16" t="n">
        <v>0</v>
      </c>
    </row>
    <row r="38" customFormat="false" ht="15" hidden="false" customHeight="false" outlineLevel="0" collapsed="false">
      <c r="A38" s="17" t="s">
        <v>83</v>
      </c>
      <c r="B38" s="18" t="s">
        <v>84</v>
      </c>
      <c r="C38" s="19" t="s">
        <v>85</v>
      </c>
      <c r="D38" s="20" t="n">
        <v>83.96</v>
      </c>
      <c r="E38" s="20" t="n">
        <v>60.24</v>
      </c>
      <c r="F38" s="20" t="n">
        <v>5057.5</v>
      </c>
      <c r="G38" s="20" t="n">
        <v>83.96</v>
      </c>
      <c r="H38" s="20" t="n">
        <v>5057.5</v>
      </c>
      <c r="I38" s="20" t="n">
        <v>83.96</v>
      </c>
      <c r="J38" s="20" t="n">
        <v>5057.5</v>
      </c>
      <c r="K38" s="21" t="n">
        <v>1</v>
      </c>
      <c r="L38" s="20" t="n">
        <v>0</v>
      </c>
      <c r="M38" s="20" t="n">
        <v>0</v>
      </c>
      <c r="N38" s="21" t="n">
        <v>0</v>
      </c>
    </row>
    <row r="39" customFormat="false" ht="15" hidden="false" customHeight="false" outlineLevel="0" collapsed="false">
      <c r="A39" s="17" t="s">
        <v>86</v>
      </c>
      <c r="B39" s="18" t="s">
        <v>87</v>
      </c>
      <c r="C39" s="19" t="s">
        <v>85</v>
      </c>
      <c r="D39" s="20" t="n">
        <v>100.9</v>
      </c>
      <c r="E39" s="20" t="n">
        <v>14.33</v>
      </c>
      <c r="F39" s="20" t="n">
        <v>1445.7</v>
      </c>
      <c r="G39" s="20" t="n">
        <v>100.9</v>
      </c>
      <c r="H39" s="20" t="n">
        <v>1445.7</v>
      </c>
      <c r="I39" s="20" t="n">
        <v>100.9</v>
      </c>
      <c r="J39" s="20" t="n">
        <v>1445.7</v>
      </c>
      <c r="K39" s="21" t="n">
        <v>1</v>
      </c>
      <c r="L39" s="20" t="n">
        <v>0</v>
      </c>
      <c r="M39" s="20" t="n">
        <v>0</v>
      </c>
      <c r="N39" s="21" t="n">
        <v>0</v>
      </c>
    </row>
    <row r="40" customFormat="false" ht="15" hidden="false" customHeight="false" outlineLevel="0" collapsed="false">
      <c r="A40" s="12" t="s">
        <v>88</v>
      </c>
      <c r="B40" s="13" t="s">
        <v>89</v>
      </c>
      <c r="C40" s="14"/>
      <c r="D40" s="15"/>
      <c r="E40" s="15"/>
      <c r="F40" s="15" t="n">
        <v>42500.89</v>
      </c>
      <c r="G40" s="15"/>
      <c r="H40" s="15" t="n">
        <v>42500.89</v>
      </c>
      <c r="I40" s="15"/>
      <c r="J40" s="15" t="n">
        <v>25005.56</v>
      </c>
      <c r="K40" s="16" t="n">
        <v>0.5884</v>
      </c>
      <c r="L40" s="15"/>
      <c r="M40" s="15" t="n">
        <v>17495.33</v>
      </c>
      <c r="N40" s="16" t="n">
        <v>0.4116</v>
      </c>
    </row>
    <row r="41" customFormat="false" ht="15" hidden="false" customHeight="false" outlineLevel="0" collapsed="false">
      <c r="A41" s="17" t="s">
        <v>90</v>
      </c>
      <c r="B41" s="18" t="s">
        <v>91</v>
      </c>
      <c r="C41" s="19" t="s">
        <v>85</v>
      </c>
      <c r="D41" s="20" t="n">
        <v>59.42</v>
      </c>
      <c r="E41" s="20" t="n">
        <v>64.88</v>
      </c>
      <c r="F41" s="20" t="n">
        <v>3855.23</v>
      </c>
      <c r="G41" s="20" t="n">
        <v>59.42</v>
      </c>
      <c r="H41" s="20" t="n">
        <v>3855.23</v>
      </c>
      <c r="I41" s="20" t="n">
        <v>59.36</v>
      </c>
      <c r="J41" s="20" t="n">
        <v>3851.37</v>
      </c>
      <c r="K41" s="21" t="n">
        <v>0.999</v>
      </c>
      <c r="L41" s="20" t="n">
        <v>0.06</v>
      </c>
      <c r="M41" s="20" t="n">
        <v>3.86</v>
      </c>
      <c r="N41" s="21" t="n">
        <v>0.001</v>
      </c>
    </row>
    <row r="42" customFormat="false" ht="22.35" hidden="false" customHeight="false" outlineLevel="0" collapsed="false">
      <c r="A42" s="17" t="s">
        <v>92</v>
      </c>
      <c r="B42" s="18" t="s">
        <v>93</v>
      </c>
      <c r="C42" s="19" t="s">
        <v>85</v>
      </c>
      <c r="D42" s="20" t="n">
        <v>94.06</v>
      </c>
      <c r="E42" s="20" t="n">
        <v>224.9</v>
      </c>
      <c r="F42" s="20" t="n">
        <v>21154.19</v>
      </c>
      <c r="G42" s="20" t="n">
        <v>94.06</v>
      </c>
      <c r="H42" s="20" t="n">
        <v>21154.19</v>
      </c>
      <c r="I42" s="20" t="n">
        <v>94.06</v>
      </c>
      <c r="J42" s="20" t="n">
        <v>21154.19</v>
      </c>
      <c r="K42" s="21" t="n">
        <v>1</v>
      </c>
      <c r="L42" s="20" t="n">
        <v>0</v>
      </c>
      <c r="M42" s="20" t="n">
        <v>0</v>
      </c>
      <c r="N42" s="21" t="n">
        <v>0</v>
      </c>
    </row>
    <row r="43" customFormat="false" ht="15" hidden="false" customHeight="false" outlineLevel="0" collapsed="false">
      <c r="A43" s="17" t="s">
        <v>94</v>
      </c>
      <c r="B43" s="18" t="s">
        <v>95</v>
      </c>
      <c r="C43" s="19" t="s">
        <v>85</v>
      </c>
      <c r="D43" s="20" t="n">
        <v>3.95</v>
      </c>
      <c r="E43" s="20" t="n">
        <v>200.54</v>
      </c>
      <c r="F43" s="20" t="n">
        <v>792.13</v>
      </c>
      <c r="G43" s="20" t="n">
        <v>3.95</v>
      </c>
      <c r="H43" s="20" t="n">
        <v>792.13</v>
      </c>
      <c r="I43" s="20" t="n">
        <v>0</v>
      </c>
      <c r="J43" s="20" t="n">
        <v>0</v>
      </c>
      <c r="K43" s="21" t="n">
        <v>0</v>
      </c>
      <c r="L43" s="20" t="n">
        <v>3.95</v>
      </c>
      <c r="M43" s="20" t="n">
        <v>792.13</v>
      </c>
      <c r="N43" s="21" t="n">
        <v>1</v>
      </c>
    </row>
    <row r="44" customFormat="false" ht="22.35" hidden="false" customHeight="false" outlineLevel="0" collapsed="false">
      <c r="A44" s="17" t="s">
        <v>96</v>
      </c>
      <c r="B44" s="18" t="s">
        <v>97</v>
      </c>
      <c r="C44" s="19" t="s">
        <v>85</v>
      </c>
      <c r="D44" s="20" t="n">
        <v>78.34</v>
      </c>
      <c r="E44" s="20" t="n">
        <v>213.17</v>
      </c>
      <c r="F44" s="20" t="n">
        <v>16699.35</v>
      </c>
      <c r="G44" s="20" t="n">
        <v>78.34</v>
      </c>
      <c r="H44" s="20" t="n">
        <v>16699.35</v>
      </c>
      <c r="I44" s="20" t="n">
        <v>0</v>
      </c>
      <c r="J44" s="20" t="n">
        <v>0</v>
      </c>
      <c r="K44" s="21" t="n">
        <v>0</v>
      </c>
      <c r="L44" s="20" t="n">
        <v>78.34</v>
      </c>
      <c r="M44" s="20" t="n">
        <v>16699.35</v>
      </c>
      <c r="N44" s="21" t="n">
        <v>1</v>
      </c>
    </row>
    <row r="45" customFormat="false" ht="15" hidden="false" customHeight="false" outlineLevel="0" collapsed="false">
      <c r="A45" s="12" t="s">
        <v>98</v>
      </c>
      <c r="B45" s="13" t="s">
        <v>99</v>
      </c>
      <c r="C45" s="14"/>
      <c r="D45" s="15"/>
      <c r="E45" s="15"/>
      <c r="F45" s="15" t="n">
        <v>83219.27</v>
      </c>
      <c r="G45" s="15"/>
      <c r="H45" s="15" t="n">
        <v>88895.84</v>
      </c>
      <c r="I45" s="15"/>
      <c r="J45" s="15" t="n">
        <v>88895.83</v>
      </c>
      <c r="K45" s="16" t="n">
        <v>1</v>
      </c>
      <c r="L45" s="15"/>
      <c r="M45" s="15" t="n">
        <v>0.01</v>
      </c>
      <c r="N45" s="16" t="n">
        <v>0</v>
      </c>
    </row>
    <row r="46" customFormat="false" ht="32.8" hidden="false" customHeight="false" outlineLevel="0" collapsed="false">
      <c r="A46" s="17" t="s">
        <v>100</v>
      </c>
      <c r="B46" s="18" t="s">
        <v>101</v>
      </c>
      <c r="C46" s="19" t="s">
        <v>85</v>
      </c>
      <c r="D46" s="20" t="n">
        <v>100</v>
      </c>
      <c r="E46" s="20" t="n">
        <v>83.4</v>
      </c>
      <c r="F46" s="20" t="n">
        <v>8340.3</v>
      </c>
      <c r="G46" s="20" t="n">
        <v>108.35</v>
      </c>
      <c r="H46" s="20" t="n">
        <v>9036.72</v>
      </c>
      <c r="I46" s="20" t="n">
        <v>108.35</v>
      </c>
      <c r="J46" s="20" t="n">
        <v>9036.72</v>
      </c>
      <c r="K46" s="21" t="n">
        <v>1</v>
      </c>
      <c r="L46" s="20" t="n">
        <v>0</v>
      </c>
      <c r="M46" s="20" t="n">
        <v>0</v>
      </c>
      <c r="N46" s="21" t="n">
        <v>0</v>
      </c>
    </row>
    <row r="47" customFormat="false" ht="22.35" hidden="false" customHeight="false" outlineLevel="0" collapsed="false">
      <c r="A47" s="17" t="s">
        <v>102</v>
      </c>
      <c r="B47" s="18" t="s">
        <v>103</v>
      </c>
      <c r="C47" s="19" t="s">
        <v>104</v>
      </c>
      <c r="D47" s="20" t="n">
        <v>20145</v>
      </c>
      <c r="E47" s="20" t="n">
        <v>2.66</v>
      </c>
      <c r="F47" s="20" t="n">
        <v>53666.28</v>
      </c>
      <c r="G47" s="20" t="n">
        <v>21547.27</v>
      </c>
      <c r="H47" s="20" t="n">
        <v>57401.93</v>
      </c>
      <c r="I47" s="20" t="n">
        <v>21547.27</v>
      </c>
      <c r="J47" s="20" t="n">
        <v>57401.92</v>
      </c>
      <c r="K47" s="21" t="n">
        <v>1</v>
      </c>
      <c r="L47" s="20" t="n">
        <v>0</v>
      </c>
      <c r="M47" s="20" t="n">
        <v>0.01</v>
      </c>
      <c r="N47" s="21" t="n">
        <v>0</v>
      </c>
    </row>
    <row r="48" customFormat="false" ht="22.35" hidden="false" customHeight="false" outlineLevel="0" collapsed="false">
      <c r="A48" s="17" t="s">
        <v>105</v>
      </c>
      <c r="B48" s="18" t="s">
        <v>106</v>
      </c>
      <c r="C48" s="19" t="s">
        <v>104</v>
      </c>
      <c r="D48" s="20" t="n">
        <v>20145</v>
      </c>
      <c r="E48" s="20" t="n">
        <v>1.05</v>
      </c>
      <c r="F48" s="20" t="n">
        <v>21212.69</v>
      </c>
      <c r="G48" s="20" t="n">
        <v>20145</v>
      </c>
      <c r="H48" s="20" t="n">
        <v>21212.69</v>
      </c>
      <c r="I48" s="20" t="n">
        <v>20145</v>
      </c>
      <c r="J48" s="20" t="n">
        <v>21212.69</v>
      </c>
      <c r="K48" s="21" t="n">
        <v>1</v>
      </c>
      <c r="L48" s="20" t="n">
        <v>0</v>
      </c>
      <c r="M48" s="20" t="n">
        <v>0</v>
      </c>
      <c r="N48" s="21" t="n">
        <v>0</v>
      </c>
    </row>
    <row r="49" customFormat="false" ht="22.35" hidden="false" customHeight="false" outlineLevel="0" collapsed="false">
      <c r="A49" s="17" t="s">
        <v>107</v>
      </c>
      <c r="B49" s="18" t="s">
        <v>106</v>
      </c>
      <c r="C49" s="19" t="s">
        <v>104</v>
      </c>
      <c r="D49" s="20"/>
      <c r="E49" s="20" t="n">
        <v>2.66</v>
      </c>
      <c r="F49" s="20"/>
      <c r="G49" s="20" t="n">
        <v>467.16</v>
      </c>
      <c r="H49" s="20" t="n">
        <v>1244.51</v>
      </c>
      <c r="I49" s="20" t="n">
        <v>467.16</v>
      </c>
      <c r="J49" s="20" t="n">
        <v>1244.51</v>
      </c>
      <c r="K49" s="21" t="n">
        <v>1</v>
      </c>
      <c r="L49" s="20" t="n">
        <v>0</v>
      </c>
      <c r="M49" s="20" t="n">
        <v>0.01</v>
      </c>
      <c r="N49" s="21" t="n">
        <v>0</v>
      </c>
    </row>
    <row r="50" customFormat="false" ht="15" hidden="false" customHeight="false" outlineLevel="0" collapsed="false">
      <c r="A50" s="7" t="s">
        <v>108</v>
      </c>
      <c r="B50" s="8" t="s">
        <v>109</v>
      </c>
      <c r="C50" s="9"/>
      <c r="D50" s="10"/>
      <c r="E50" s="10"/>
      <c r="F50" s="10" t="n">
        <v>911955.19</v>
      </c>
      <c r="G50" s="10"/>
      <c r="H50" s="10" t="n">
        <v>967627.61</v>
      </c>
      <c r="I50" s="10"/>
      <c r="J50" s="10" t="n">
        <v>761139.26</v>
      </c>
      <c r="K50" s="11" t="n">
        <v>0.7866</v>
      </c>
      <c r="L50" s="10"/>
      <c r="M50" s="10" t="n">
        <v>206488.36</v>
      </c>
      <c r="N50" s="11" t="n">
        <v>0.2134</v>
      </c>
    </row>
    <row r="51" customFormat="false" ht="15" hidden="false" customHeight="false" outlineLevel="0" collapsed="false">
      <c r="A51" s="12" t="s">
        <v>110</v>
      </c>
      <c r="B51" s="13" t="s">
        <v>111</v>
      </c>
      <c r="C51" s="14"/>
      <c r="D51" s="15"/>
      <c r="E51" s="15"/>
      <c r="F51" s="15" t="n">
        <v>142942.54</v>
      </c>
      <c r="G51" s="15"/>
      <c r="H51" s="15" t="n">
        <v>142942.54</v>
      </c>
      <c r="I51" s="15"/>
      <c r="J51" s="15" t="n">
        <v>3072.17</v>
      </c>
      <c r="K51" s="16" t="n">
        <v>0.0215</v>
      </c>
      <c r="L51" s="15"/>
      <c r="M51" s="15" t="n">
        <v>139870.37</v>
      </c>
      <c r="N51" s="16" t="n">
        <v>0.9785</v>
      </c>
    </row>
    <row r="52" customFormat="false" ht="15" hidden="false" customHeight="false" outlineLevel="0" collapsed="false">
      <c r="A52" s="22" t="s">
        <v>112</v>
      </c>
      <c r="B52" s="23" t="s">
        <v>113</v>
      </c>
      <c r="C52" s="24" t="s">
        <v>51</v>
      </c>
      <c r="D52" s="25" t="n">
        <v>528</v>
      </c>
      <c r="E52" s="25" t="n">
        <v>264.91</v>
      </c>
      <c r="F52" s="25" t="n">
        <v>139870.37</v>
      </c>
      <c r="G52" s="25" t="n">
        <v>528</v>
      </c>
      <c r="H52" s="25" t="n">
        <v>139870.37</v>
      </c>
      <c r="I52" s="25" t="n">
        <v>0</v>
      </c>
      <c r="J52" s="25" t="n">
        <v>0</v>
      </c>
      <c r="K52" s="26" t="n">
        <v>0</v>
      </c>
      <c r="L52" s="25" t="n">
        <v>528</v>
      </c>
      <c r="M52" s="25" t="n">
        <v>139870.37</v>
      </c>
      <c r="N52" s="26" t="n">
        <v>1</v>
      </c>
    </row>
    <row r="53" customFormat="false" ht="15" hidden="false" customHeight="false" outlineLevel="0" collapsed="false">
      <c r="A53" s="17" t="s">
        <v>114</v>
      </c>
      <c r="B53" s="18" t="s">
        <v>115</v>
      </c>
      <c r="C53" s="19" t="s">
        <v>28</v>
      </c>
      <c r="D53" s="20" t="n">
        <v>44</v>
      </c>
      <c r="E53" s="20" t="n">
        <v>69.82</v>
      </c>
      <c r="F53" s="20" t="n">
        <v>3072.17</v>
      </c>
      <c r="G53" s="20" t="n">
        <v>44</v>
      </c>
      <c r="H53" s="20" t="n">
        <v>3072.17</v>
      </c>
      <c r="I53" s="20" t="n">
        <v>44</v>
      </c>
      <c r="J53" s="20" t="n">
        <v>3072.17</v>
      </c>
      <c r="K53" s="21" t="n">
        <v>1</v>
      </c>
      <c r="L53" s="20" t="n">
        <v>0</v>
      </c>
      <c r="M53" s="20" t="n">
        <v>0</v>
      </c>
      <c r="N53" s="21" t="n">
        <v>0</v>
      </c>
    </row>
    <row r="54" customFormat="false" ht="15" hidden="false" customHeight="false" outlineLevel="0" collapsed="false">
      <c r="A54" s="12" t="s">
        <v>116</v>
      </c>
      <c r="B54" s="13" t="s">
        <v>117</v>
      </c>
      <c r="C54" s="14"/>
      <c r="D54" s="15"/>
      <c r="E54" s="15"/>
      <c r="F54" s="15" t="n">
        <v>202038.18</v>
      </c>
      <c r="G54" s="15"/>
      <c r="H54" s="15" t="n">
        <v>208250.36</v>
      </c>
      <c r="I54" s="15"/>
      <c r="J54" s="15" t="n">
        <v>162784.16</v>
      </c>
      <c r="K54" s="16" t="n">
        <v>0.7817</v>
      </c>
      <c r="L54" s="15"/>
      <c r="M54" s="15" t="n">
        <v>45466.2</v>
      </c>
      <c r="N54" s="16" t="n">
        <v>0.2183</v>
      </c>
    </row>
    <row r="55" customFormat="false" ht="22.35" hidden="false" customHeight="false" outlineLevel="0" collapsed="false">
      <c r="A55" s="22" t="s">
        <v>118</v>
      </c>
      <c r="B55" s="23" t="s">
        <v>119</v>
      </c>
      <c r="C55" s="24" t="s">
        <v>85</v>
      </c>
      <c r="D55" s="25" t="n">
        <v>18.94</v>
      </c>
      <c r="E55" s="25" t="n">
        <v>778.55</v>
      </c>
      <c r="F55" s="25" t="n">
        <v>14745.81</v>
      </c>
      <c r="G55" s="25" t="n">
        <v>18.94</v>
      </c>
      <c r="H55" s="25" t="n">
        <v>14745.81</v>
      </c>
      <c r="I55" s="25" t="n">
        <v>6.3</v>
      </c>
      <c r="J55" s="25" t="n">
        <v>4908.62</v>
      </c>
      <c r="K55" s="26" t="n">
        <v>0.3329</v>
      </c>
      <c r="L55" s="25" t="n">
        <v>12.64</v>
      </c>
      <c r="M55" s="25" t="n">
        <v>9837.19</v>
      </c>
      <c r="N55" s="26" t="n">
        <v>0.6671</v>
      </c>
    </row>
    <row r="56" customFormat="false" ht="22.35" hidden="false" customHeight="false" outlineLevel="0" collapsed="false">
      <c r="A56" s="22" t="s">
        <v>120</v>
      </c>
      <c r="B56" s="23" t="s">
        <v>121</v>
      </c>
      <c r="C56" s="24" t="s">
        <v>31</v>
      </c>
      <c r="D56" s="25" t="n">
        <v>631.24</v>
      </c>
      <c r="E56" s="25" t="n">
        <v>93.76</v>
      </c>
      <c r="F56" s="25" t="n">
        <v>59186.32</v>
      </c>
      <c r="G56" s="25" t="n">
        <v>631.24</v>
      </c>
      <c r="H56" s="25" t="n">
        <v>59186.32</v>
      </c>
      <c r="I56" s="25" t="n">
        <v>346.41</v>
      </c>
      <c r="J56" s="25" t="n">
        <v>32480.09</v>
      </c>
      <c r="K56" s="26" t="n">
        <v>0.5488</v>
      </c>
      <c r="L56" s="25" t="n">
        <v>284.83</v>
      </c>
      <c r="M56" s="25" t="n">
        <v>26706.23</v>
      </c>
      <c r="N56" s="26" t="n">
        <v>0.4512</v>
      </c>
    </row>
    <row r="57" customFormat="false" ht="32.8" hidden="false" customHeight="false" outlineLevel="0" collapsed="false">
      <c r="A57" s="22" t="s">
        <v>122</v>
      </c>
      <c r="B57" s="23" t="s">
        <v>123</v>
      </c>
      <c r="C57" s="24" t="s">
        <v>85</v>
      </c>
      <c r="D57" s="25" t="n">
        <v>79.48</v>
      </c>
      <c r="E57" s="25" t="n">
        <v>780.7</v>
      </c>
      <c r="F57" s="25" t="n">
        <v>62049.72</v>
      </c>
      <c r="G57" s="25" t="n">
        <v>85.89</v>
      </c>
      <c r="H57" s="25" t="n">
        <v>67053.98</v>
      </c>
      <c r="I57" s="25" t="n">
        <v>84.37</v>
      </c>
      <c r="J57" s="25" t="n">
        <v>65867.55</v>
      </c>
      <c r="K57" s="26" t="n">
        <v>0.9823</v>
      </c>
      <c r="L57" s="25" t="n">
        <v>1.52</v>
      </c>
      <c r="M57" s="25" t="n">
        <v>1186.43</v>
      </c>
      <c r="N57" s="26" t="n">
        <v>0.0177</v>
      </c>
    </row>
    <row r="58" customFormat="false" ht="22.35" hidden="false" customHeight="false" outlineLevel="0" collapsed="false">
      <c r="A58" s="22" t="s">
        <v>124</v>
      </c>
      <c r="B58" s="23" t="s">
        <v>125</v>
      </c>
      <c r="C58" s="24" t="s">
        <v>126</v>
      </c>
      <c r="D58" s="25" t="n">
        <v>1952.93</v>
      </c>
      <c r="E58" s="25" t="n">
        <v>12.96</v>
      </c>
      <c r="F58" s="25" t="n">
        <v>25309.97</v>
      </c>
      <c r="G58" s="25" t="n">
        <v>1952.93</v>
      </c>
      <c r="H58" s="25" t="n">
        <v>25309.97</v>
      </c>
      <c r="I58" s="25" t="n">
        <v>1927.59</v>
      </c>
      <c r="J58" s="25" t="n">
        <v>24981.57</v>
      </c>
      <c r="K58" s="26" t="n">
        <v>0.987</v>
      </c>
      <c r="L58" s="25" t="n">
        <v>25.34</v>
      </c>
      <c r="M58" s="25" t="n">
        <v>328.4</v>
      </c>
      <c r="N58" s="26" t="n">
        <v>0.013</v>
      </c>
    </row>
    <row r="59" customFormat="false" ht="22.35" hidden="false" customHeight="false" outlineLevel="0" collapsed="false">
      <c r="A59" s="17" t="s">
        <v>127</v>
      </c>
      <c r="B59" s="18" t="s">
        <v>128</v>
      </c>
      <c r="C59" s="19" t="s">
        <v>126</v>
      </c>
      <c r="D59" s="20" t="n">
        <v>1030.06</v>
      </c>
      <c r="E59" s="20" t="n">
        <v>13.47</v>
      </c>
      <c r="F59" s="20" t="n">
        <v>13878</v>
      </c>
      <c r="G59" s="20" t="n">
        <v>1030.06</v>
      </c>
      <c r="H59" s="20" t="n">
        <v>13878</v>
      </c>
      <c r="I59" s="20" t="n">
        <v>1030.06</v>
      </c>
      <c r="J59" s="20" t="n">
        <v>13878</v>
      </c>
      <c r="K59" s="21" t="n">
        <v>1</v>
      </c>
      <c r="L59" s="20" t="n">
        <v>0</v>
      </c>
      <c r="M59" s="20" t="n">
        <v>0</v>
      </c>
      <c r="N59" s="21" t="n">
        <v>0</v>
      </c>
    </row>
    <row r="60" customFormat="false" ht="22.35" hidden="false" customHeight="false" outlineLevel="0" collapsed="false">
      <c r="A60" s="22" t="s">
        <v>129</v>
      </c>
      <c r="B60" s="23" t="s">
        <v>130</v>
      </c>
      <c r="C60" s="24" t="s">
        <v>126</v>
      </c>
      <c r="D60" s="25" t="n">
        <v>1261.24</v>
      </c>
      <c r="E60" s="25" t="n">
        <v>13.69</v>
      </c>
      <c r="F60" s="25" t="n">
        <v>17265.11</v>
      </c>
      <c r="G60" s="25" t="n">
        <v>1349.48</v>
      </c>
      <c r="H60" s="25" t="n">
        <v>18473.03</v>
      </c>
      <c r="I60" s="25" t="n">
        <v>1154.85</v>
      </c>
      <c r="J60" s="25" t="n">
        <v>15808.73</v>
      </c>
      <c r="K60" s="26" t="n">
        <v>0.8558</v>
      </c>
      <c r="L60" s="25" t="n">
        <v>194.63</v>
      </c>
      <c r="M60" s="25" t="n">
        <v>2664.31</v>
      </c>
      <c r="N60" s="26" t="n">
        <v>0.1442</v>
      </c>
    </row>
    <row r="61" customFormat="false" ht="22.35" hidden="false" customHeight="false" outlineLevel="0" collapsed="false">
      <c r="A61" s="22" t="s">
        <v>131</v>
      </c>
      <c r="B61" s="23" t="s">
        <v>132</v>
      </c>
      <c r="C61" s="24" t="s">
        <v>31</v>
      </c>
      <c r="D61" s="25" t="n">
        <v>86.12</v>
      </c>
      <c r="E61" s="25" t="n">
        <v>111.51</v>
      </c>
      <c r="F61" s="25" t="n">
        <v>9603.24</v>
      </c>
      <c r="G61" s="25" t="n">
        <v>86.12</v>
      </c>
      <c r="H61" s="25" t="n">
        <v>9603.24</v>
      </c>
      <c r="I61" s="25" t="n">
        <v>43.58</v>
      </c>
      <c r="J61" s="25" t="n">
        <v>4859.61</v>
      </c>
      <c r="K61" s="26" t="n">
        <v>0.506</v>
      </c>
      <c r="L61" s="25" t="n">
        <v>42.54</v>
      </c>
      <c r="M61" s="25" t="n">
        <v>4743.64</v>
      </c>
      <c r="N61" s="26" t="n">
        <v>0.494</v>
      </c>
    </row>
    <row r="62" customFormat="false" ht="15" hidden="false" customHeight="false" outlineLevel="0" collapsed="false">
      <c r="A62" s="12" t="s">
        <v>133</v>
      </c>
      <c r="B62" s="13" t="s">
        <v>134</v>
      </c>
      <c r="C62" s="14"/>
      <c r="D62" s="15"/>
      <c r="E62" s="15"/>
      <c r="F62" s="15" t="n">
        <v>497576.39</v>
      </c>
      <c r="G62" s="15"/>
      <c r="H62" s="15" t="n">
        <v>497576.39</v>
      </c>
      <c r="I62" s="15"/>
      <c r="J62" s="15" t="n">
        <v>484889.61</v>
      </c>
      <c r="K62" s="16" t="n">
        <v>0.9745</v>
      </c>
      <c r="L62" s="15"/>
      <c r="M62" s="15" t="n">
        <v>12686.79</v>
      </c>
      <c r="N62" s="16" t="n">
        <v>0.0255</v>
      </c>
    </row>
    <row r="63" customFormat="false" ht="43.25" hidden="false" customHeight="false" outlineLevel="0" collapsed="false">
      <c r="A63" s="17" t="s">
        <v>135</v>
      </c>
      <c r="B63" s="18" t="s">
        <v>136</v>
      </c>
      <c r="C63" s="19" t="s">
        <v>31</v>
      </c>
      <c r="D63" s="20" t="n">
        <v>1714.96</v>
      </c>
      <c r="E63" s="20" t="n">
        <v>157.62</v>
      </c>
      <c r="F63" s="20" t="n">
        <v>270306.85</v>
      </c>
      <c r="G63" s="20" t="n">
        <v>1714.96</v>
      </c>
      <c r="H63" s="20" t="n">
        <v>270306.85</v>
      </c>
      <c r="I63" s="20" t="n">
        <v>1644.6</v>
      </c>
      <c r="J63" s="20" t="n">
        <v>259217.28</v>
      </c>
      <c r="K63" s="21" t="n">
        <v>0.959</v>
      </c>
      <c r="L63" s="20" t="n">
        <v>70.36</v>
      </c>
      <c r="M63" s="20" t="n">
        <v>11089.57</v>
      </c>
      <c r="N63" s="21" t="n">
        <v>0.041</v>
      </c>
    </row>
    <row r="64" customFormat="false" ht="32.8" hidden="false" customHeight="false" outlineLevel="0" collapsed="false">
      <c r="A64" s="17" t="s">
        <v>137</v>
      </c>
      <c r="B64" s="18" t="s">
        <v>138</v>
      </c>
      <c r="C64" s="19" t="s">
        <v>85</v>
      </c>
      <c r="D64" s="20" t="n">
        <v>147.34</v>
      </c>
      <c r="E64" s="20" t="n">
        <v>730.25</v>
      </c>
      <c r="F64" s="20" t="n">
        <v>107595.18</v>
      </c>
      <c r="G64" s="20" t="n">
        <v>147.34</v>
      </c>
      <c r="H64" s="20" t="n">
        <v>107595.18</v>
      </c>
      <c r="I64" s="20" t="n">
        <v>146.15</v>
      </c>
      <c r="J64" s="20" t="n">
        <v>106725.32</v>
      </c>
      <c r="K64" s="21" t="n">
        <v>0.9919</v>
      </c>
      <c r="L64" s="20" t="n">
        <v>1.19</v>
      </c>
      <c r="M64" s="20" t="n">
        <v>869.86</v>
      </c>
      <c r="N64" s="21" t="n">
        <v>0.0081</v>
      </c>
    </row>
    <row r="65" customFormat="false" ht="22.35" hidden="false" customHeight="false" outlineLevel="0" collapsed="false">
      <c r="A65" s="17" t="s">
        <v>139</v>
      </c>
      <c r="B65" s="18" t="s">
        <v>140</v>
      </c>
      <c r="C65" s="19" t="s">
        <v>126</v>
      </c>
      <c r="D65" s="20" t="n">
        <v>1704.51</v>
      </c>
      <c r="E65" s="20" t="n">
        <v>13.47</v>
      </c>
      <c r="F65" s="20" t="n">
        <v>22964.86</v>
      </c>
      <c r="G65" s="20" t="n">
        <v>1704.51</v>
      </c>
      <c r="H65" s="20" t="n">
        <v>22964.86</v>
      </c>
      <c r="I65" s="20" t="n">
        <v>1650.52</v>
      </c>
      <c r="J65" s="20" t="n">
        <v>22237.51</v>
      </c>
      <c r="K65" s="21" t="n">
        <v>0.9683</v>
      </c>
      <c r="L65" s="20" t="n">
        <v>53.99</v>
      </c>
      <c r="M65" s="20" t="n">
        <v>727.35</v>
      </c>
      <c r="N65" s="21" t="n">
        <v>0.0317</v>
      </c>
    </row>
    <row r="66" customFormat="false" ht="22.35" hidden="false" customHeight="false" outlineLevel="0" collapsed="false">
      <c r="A66" s="17" t="s">
        <v>141</v>
      </c>
      <c r="B66" s="18" t="s">
        <v>130</v>
      </c>
      <c r="C66" s="19" t="s">
        <v>126</v>
      </c>
      <c r="D66" s="20" t="n">
        <v>3322.89</v>
      </c>
      <c r="E66" s="20" t="n">
        <v>13.69</v>
      </c>
      <c r="F66" s="20" t="n">
        <v>45487.04</v>
      </c>
      <c r="G66" s="20" t="n">
        <v>3322.89</v>
      </c>
      <c r="H66" s="20" t="n">
        <v>45487.04</v>
      </c>
      <c r="I66" s="20" t="n">
        <v>3322.89</v>
      </c>
      <c r="J66" s="20" t="n">
        <v>45487.04</v>
      </c>
      <c r="K66" s="21" t="n">
        <v>1</v>
      </c>
      <c r="L66" s="20" t="n">
        <v>0</v>
      </c>
      <c r="M66" s="20" t="n">
        <v>0</v>
      </c>
      <c r="N66" s="21" t="n">
        <v>0</v>
      </c>
    </row>
    <row r="67" customFormat="false" ht="22.35" hidden="false" customHeight="false" outlineLevel="0" collapsed="false">
      <c r="A67" s="17" t="s">
        <v>142</v>
      </c>
      <c r="B67" s="18" t="s">
        <v>125</v>
      </c>
      <c r="C67" s="19" t="s">
        <v>126</v>
      </c>
      <c r="D67" s="20" t="n">
        <v>3952.35</v>
      </c>
      <c r="E67" s="20" t="n">
        <v>12.96</v>
      </c>
      <c r="F67" s="20" t="n">
        <v>51222.46</v>
      </c>
      <c r="G67" s="20" t="n">
        <v>3952.35</v>
      </c>
      <c r="H67" s="20" t="n">
        <v>51222.46</v>
      </c>
      <c r="I67" s="20" t="n">
        <v>3952.35</v>
      </c>
      <c r="J67" s="20" t="n">
        <v>51222.46</v>
      </c>
      <c r="K67" s="21" t="n">
        <v>1</v>
      </c>
      <c r="L67" s="20" t="n">
        <v>0</v>
      </c>
      <c r="M67" s="20" t="n">
        <v>0</v>
      </c>
      <c r="N67" s="21" t="n">
        <v>0</v>
      </c>
    </row>
    <row r="68" customFormat="false" ht="15" hidden="false" customHeight="false" outlineLevel="0" collapsed="false">
      <c r="A68" s="12" t="s">
        <v>143</v>
      </c>
      <c r="B68" s="13" t="s">
        <v>144</v>
      </c>
      <c r="C68" s="14"/>
      <c r="D68" s="15"/>
      <c r="E68" s="15"/>
      <c r="F68" s="15" t="n">
        <v>69398.08</v>
      </c>
      <c r="G68" s="15"/>
      <c r="H68" s="15" t="n">
        <v>118858.32</v>
      </c>
      <c r="I68" s="15"/>
      <c r="J68" s="15" t="n">
        <v>110393.32</v>
      </c>
      <c r="K68" s="16" t="n">
        <v>0.9288</v>
      </c>
      <c r="L68" s="15"/>
      <c r="M68" s="15" t="n">
        <v>8465</v>
      </c>
      <c r="N68" s="16" t="n">
        <v>0.0712</v>
      </c>
    </row>
    <row r="69" customFormat="false" ht="15" hidden="false" customHeight="false" outlineLevel="0" collapsed="false">
      <c r="A69" s="17" t="s">
        <v>145</v>
      </c>
      <c r="B69" s="18" t="s">
        <v>35</v>
      </c>
      <c r="C69" s="19" t="s">
        <v>31</v>
      </c>
      <c r="D69" s="20" t="n">
        <v>42.2</v>
      </c>
      <c r="E69" s="20" t="n">
        <v>3.12</v>
      </c>
      <c r="F69" s="20" t="n">
        <v>131.79</v>
      </c>
      <c r="G69" s="20" t="n">
        <v>42.2</v>
      </c>
      <c r="H69" s="20" t="n">
        <v>131.79</v>
      </c>
      <c r="I69" s="20" t="n">
        <v>42.2</v>
      </c>
      <c r="J69" s="20" t="n">
        <v>131.79</v>
      </c>
      <c r="K69" s="21" t="n">
        <v>1</v>
      </c>
      <c r="L69" s="20" t="n">
        <v>0</v>
      </c>
      <c r="M69" s="20" t="n">
        <v>0</v>
      </c>
      <c r="N69" s="21" t="n">
        <v>0</v>
      </c>
    </row>
    <row r="70" customFormat="false" ht="15" hidden="false" customHeight="false" outlineLevel="0" collapsed="false">
      <c r="A70" s="17" t="s">
        <v>146</v>
      </c>
      <c r="B70" s="18" t="s">
        <v>84</v>
      </c>
      <c r="C70" s="19" t="s">
        <v>85</v>
      </c>
      <c r="D70" s="20" t="n">
        <v>22.58</v>
      </c>
      <c r="E70" s="20" t="n">
        <v>60.24</v>
      </c>
      <c r="F70" s="20" t="n">
        <v>1360.15</v>
      </c>
      <c r="G70" s="20" t="n">
        <v>37.6</v>
      </c>
      <c r="H70" s="20" t="n">
        <v>2264.91</v>
      </c>
      <c r="I70" s="20" t="n">
        <v>37.6</v>
      </c>
      <c r="J70" s="20" t="n">
        <v>2264.91</v>
      </c>
      <c r="K70" s="21" t="n">
        <v>1</v>
      </c>
      <c r="L70" s="20" t="n">
        <v>0</v>
      </c>
      <c r="M70" s="20" t="n">
        <v>0</v>
      </c>
      <c r="N70" s="21" t="n">
        <v>0</v>
      </c>
    </row>
    <row r="71" customFormat="false" ht="15" hidden="false" customHeight="false" outlineLevel="0" collapsed="false">
      <c r="A71" s="17" t="s">
        <v>147</v>
      </c>
      <c r="B71" s="18" t="s">
        <v>148</v>
      </c>
      <c r="C71" s="19" t="s">
        <v>31</v>
      </c>
      <c r="D71" s="20" t="n">
        <v>63.3</v>
      </c>
      <c r="E71" s="20" t="n">
        <v>205.67</v>
      </c>
      <c r="F71" s="20" t="n">
        <v>13018.78</v>
      </c>
      <c r="G71" s="20" t="n">
        <v>63.3</v>
      </c>
      <c r="H71" s="20" t="n">
        <v>13018.78</v>
      </c>
      <c r="I71" s="20" t="n">
        <v>63.3</v>
      </c>
      <c r="J71" s="20" t="n">
        <v>13018.78</v>
      </c>
      <c r="K71" s="21" t="n">
        <v>1</v>
      </c>
      <c r="L71" s="20" t="n">
        <v>0</v>
      </c>
      <c r="M71" s="20" t="n">
        <v>0</v>
      </c>
      <c r="N71" s="21" t="n">
        <v>0</v>
      </c>
    </row>
    <row r="72" customFormat="false" ht="22.35" hidden="false" customHeight="false" outlineLevel="0" collapsed="false">
      <c r="A72" s="17" t="s">
        <v>149</v>
      </c>
      <c r="B72" s="18" t="s">
        <v>150</v>
      </c>
      <c r="C72" s="19" t="s">
        <v>151</v>
      </c>
      <c r="D72" s="20" t="n">
        <v>220</v>
      </c>
      <c r="E72" s="20" t="n">
        <v>2.53</v>
      </c>
      <c r="F72" s="20" t="n">
        <v>556.38</v>
      </c>
      <c r="G72" s="20" t="n">
        <v>220</v>
      </c>
      <c r="H72" s="20" t="n">
        <v>556.38</v>
      </c>
      <c r="I72" s="20" t="n">
        <v>220</v>
      </c>
      <c r="J72" s="20" t="n">
        <v>556.38</v>
      </c>
      <c r="K72" s="21" t="n">
        <v>1</v>
      </c>
      <c r="L72" s="20" t="n">
        <v>0</v>
      </c>
      <c r="M72" s="20" t="n">
        <v>0</v>
      </c>
      <c r="N72" s="21" t="n">
        <v>0</v>
      </c>
    </row>
    <row r="73" customFormat="false" ht="22.35" hidden="false" customHeight="false" outlineLevel="0" collapsed="false">
      <c r="A73" s="17" t="s">
        <v>152</v>
      </c>
      <c r="B73" s="18" t="s">
        <v>93</v>
      </c>
      <c r="C73" s="19" t="s">
        <v>85</v>
      </c>
      <c r="D73" s="20" t="n">
        <v>10.89</v>
      </c>
      <c r="E73" s="20" t="n">
        <v>224.9</v>
      </c>
      <c r="F73" s="20" t="n">
        <v>2449.17</v>
      </c>
      <c r="G73" s="20" t="n">
        <v>173.2</v>
      </c>
      <c r="H73" s="20" t="n">
        <v>38952.85</v>
      </c>
      <c r="I73" s="20" t="n">
        <v>135.56</v>
      </c>
      <c r="J73" s="20" t="n">
        <v>30487.85</v>
      </c>
      <c r="K73" s="21" t="n">
        <v>0.7827</v>
      </c>
      <c r="L73" s="20" t="n">
        <v>37.64</v>
      </c>
      <c r="M73" s="20" t="n">
        <v>8465</v>
      </c>
      <c r="N73" s="21" t="n">
        <v>0.2173</v>
      </c>
    </row>
    <row r="74" customFormat="false" ht="32.8" hidden="false" customHeight="false" outlineLevel="0" collapsed="false">
      <c r="A74" s="17" t="s">
        <v>153</v>
      </c>
      <c r="B74" s="18" t="s">
        <v>101</v>
      </c>
      <c r="C74" s="19" t="s">
        <v>85</v>
      </c>
      <c r="D74" s="20" t="n">
        <v>29.35</v>
      </c>
      <c r="E74" s="20" t="n">
        <v>83.4</v>
      </c>
      <c r="F74" s="20" t="n">
        <v>2447.88</v>
      </c>
      <c r="G74" s="20" t="n">
        <v>29.35</v>
      </c>
      <c r="H74" s="20" t="n">
        <v>2447.88</v>
      </c>
      <c r="I74" s="20" t="n">
        <v>29.35</v>
      </c>
      <c r="J74" s="20" t="n">
        <v>2447.88</v>
      </c>
      <c r="K74" s="21" t="n">
        <v>1</v>
      </c>
      <c r="L74" s="20" t="n">
        <v>0</v>
      </c>
      <c r="M74" s="20" t="n">
        <v>0</v>
      </c>
      <c r="N74" s="21" t="n">
        <v>0</v>
      </c>
    </row>
    <row r="75" customFormat="false" ht="22.35" hidden="false" customHeight="false" outlineLevel="0" collapsed="false">
      <c r="A75" s="17" t="s">
        <v>154</v>
      </c>
      <c r="B75" s="18" t="s">
        <v>119</v>
      </c>
      <c r="C75" s="19" t="s">
        <v>85</v>
      </c>
      <c r="D75" s="20" t="n">
        <v>1.62</v>
      </c>
      <c r="E75" s="20" t="n">
        <v>778.55</v>
      </c>
      <c r="F75" s="20" t="n">
        <v>1261.26</v>
      </c>
      <c r="G75" s="20" t="n">
        <v>1.71</v>
      </c>
      <c r="H75" s="20" t="n">
        <v>1331.33</v>
      </c>
      <c r="I75" s="20" t="n">
        <v>1.71</v>
      </c>
      <c r="J75" s="20" t="n">
        <v>1331.33</v>
      </c>
      <c r="K75" s="21" t="n">
        <v>1</v>
      </c>
      <c r="L75" s="20" t="n">
        <v>0</v>
      </c>
      <c r="M75" s="20" t="n">
        <v>0</v>
      </c>
      <c r="N75" s="21" t="n">
        <v>0</v>
      </c>
    </row>
    <row r="76" customFormat="false" ht="22.35" hidden="false" customHeight="false" outlineLevel="0" collapsed="false">
      <c r="A76" s="17" t="s">
        <v>155</v>
      </c>
      <c r="B76" s="18" t="s">
        <v>132</v>
      </c>
      <c r="C76" s="19" t="s">
        <v>31</v>
      </c>
      <c r="D76" s="20" t="n">
        <v>166.16</v>
      </c>
      <c r="E76" s="20" t="n">
        <v>111.51</v>
      </c>
      <c r="F76" s="20" t="n">
        <v>18528.5</v>
      </c>
      <c r="G76" s="20" t="n">
        <v>166.16</v>
      </c>
      <c r="H76" s="20" t="n">
        <v>18528.5</v>
      </c>
      <c r="I76" s="20" t="n">
        <v>166.16</v>
      </c>
      <c r="J76" s="20" t="n">
        <v>18528.5</v>
      </c>
      <c r="K76" s="21" t="n">
        <v>1</v>
      </c>
      <c r="L76" s="20" t="n">
        <v>0</v>
      </c>
      <c r="M76" s="20" t="n">
        <v>0</v>
      </c>
      <c r="N76" s="21" t="n">
        <v>0</v>
      </c>
    </row>
    <row r="77" customFormat="false" ht="22.35" hidden="false" customHeight="false" outlineLevel="0" collapsed="false">
      <c r="A77" s="17" t="s">
        <v>156</v>
      </c>
      <c r="B77" s="18" t="s">
        <v>125</v>
      </c>
      <c r="C77" s="19" t="s">
        <v>126</v>
      </c>
      <c r="D77" s="20" t="n">
        <v>333</v>
      </c>
      <c r="E77" s="20" t="n">
        <v>12.96</v>
      </c>
      <c r="F77" s="20" t="n">
        <v>4315.68</v>
      </c>
      <c r="G77" s="20" t="n">
        <v>362.17</v>
      </c>
      <c r="H77" s="20" t="n">
        <v>4693.72</v>
      </c>
      <c r="I77" s="20" t="n">
        <v>362.17</v>
      </c>
      <c r="J77" s="20" t="n">
        <v>4693.72</v>
      </c>
      <c r="K77" s="21" t="n">
        <v>1</v>
      </c>
      <c r="L77" s="20" t="n">
        <v>0</v>
      </c>
      <c r="M77" s="20" t="n">
        <v>0</v>
      </c>
      <c r="N77" s="21" t="n">
        <v>0</v>
      </c>
    </row>
    <row r="78" customFormat="false" ht="32.8" hidden="false" customHeight="false" outlineLevel="0" collapsed="false">
      <c r="A78" s="17" t="s">
        <v>157</v>
      </c>
      <c r="B78" s="18" t="s">
        <v>138</v>
      </c>
      <c r="C78" s="19" t="s">
        <v>85</v>
      </c>
      <c r="D78" s="20" t="n">
        <v>23.66</v>
      </c>
      <c r="E78" s="20" t="n">
        <v>730.25</v>
      </c>
      <c r="F78" s="20" t="n">
        <v>17277.74</v>
      </c>
      <c r="G78" s="20" t="n">
        <v>39.55</v>
      </c>
      <c r="H78" s="20" t="n">
        <v>28881.43</v>
      </c>
      <c r="I78" s="20" t="n">
        <v>39.55</v>
      </c>
      <c r="J78" s="20" t="n">
        <v>28881.43</v>
      </c>
      <c r="K78" s="21" t="n">
        <v>1</v>
      </c>
      <c r="L78" s="20" t="n">
        <v>0</v>
      </c>
      <c r="M78" s="20" t="n">
        <v>0</v>
      </c>
      <c r="N78" s="21" t="n">
        <v>0</v>
      </c>
    </row>
    <row r="79" customFormat="false" ht="22.35" hidden="false" customHeight="false" outlineLevel="0" collapsed="false">
      <c r="A79" s="17" t="s">
        <v>158</v>
      </c>
      <c r="B79" s="18" t="s">
        <v>140</v>
      </c>
      <c r="C79" s="19" t="s">
        <v>126</v>
      </c>
      <c r="D79" s="20" t="n">
        <v>534.1</v>
      </c>
      <c r="E79" s="20" t="n">
        <v>13.47</v>
      </c>
      <c r="F79" s="20" t="n">
        <v>7195.93</v>
      </c>
      <c r="G79" s="20" t="n">
        <v>534.1</v>
      </c>
      <c r="H79" s="20" t="n">
        <v>7195.93</v>
      </c>
      <c r="I79" s="20" t="n">
        <v>534.1</v>
      </c>
      <c r="J79" s="20" t="n">
        <v>7195.93</v>
      </c>
      <c r="K79" s="21" t="n">
        <v>1</v>
      </c>
      <c r="L79" s="20" t="n">
        <v>0</v>
      </c>
      <c r="M79" s="20" t="n">
        <v>0</v>
      </c>
      <c r="N79" s="21" t="n">
        <v>0</v>
      </c>
    </row>
    <row r="80" customFormat="false" ht="22.35" hidden="false" customHeight="false" outlineLevel="0" collapsed="false">
      <c r="A80" s="17" t="s">
        <v>159</v>
      </c>
      <c r="B80" s="18" t="s">
        <v>130</v>
      </c>
      <c r="C80" s="19" t="s">
        <v>126</v>
      </c>
      <c r="D80" s="20" t="n">
        <v>39.5</v>
      </c>
      <c r="E80" s="20" t="n">
        <v>13.69</v>
      </c>
      <c r="F80" s="20" t="n">
        <v>540.72</v>
      </c>
      <c r="G80" s="20" t="n">
        <v>39.5</v>
      </c>
      <c r="H80" s="20" t="n">
        <v>540.72</v>
      </c>
      <c r="I80" s="20" t="n">
        <v>39.5</v>
      </c>
      <c r="J80" s="20" t="n">
        <v>540.72</v>
      </c>
      <c r="K80" s="21" t="n">
        <v>1</v>
      </c>
      <c r="L80" s="20" t="n">
        <v>0</v>
      </c>
      <c r="M80" s="20" t="n">
        <v>0</v>
      </c>
      <c r="N80" s="21" t="n">
        <v>0</v>
      </c>
    </row>
    <row r="81" customFormat="false" ht="22.35" hidden="false" customHeight="false" outlineLevel="0" collapsed="false">
      <c r="A81" s="17" t="s">
        <v>160</v>
      </c>
      <c r="B81" s="18" t="s">
        <v>161</v>
      </c>
      <c r="C81" s="19" t="s">
        <v>51</v>
      </c>
      <c r="D81" s="20" t="n">
        <v>20</v>
      </c>
      <c r="E81" s="20" t="n">
        <v>15.71</v>
      </c>
      <c r="F81" s="20" t="n">
        <v>314.1</v>
      </c>
      <c r="G81" s="20" t="n">
        <v>20</v>
      </c>
      <c r="H81" s="20" t="n">
        <v>314.1</v>
      </c>
      <c r="I81" s="20" t="n">
        <v>20</v>
      </c>
      <c r="J81" s="20" t="n">
        <v>314.1</v>
      </c>
      <c r="K81" s="21" t="n">
        <v>1</v>
      </c>
      <c r="L81" s="20" t="n">
        <v>0</v>
      </c>
      <c r="M81" s="20" t="n">
        <v>0</v>
      </c>
      <c r="N81" s="21" t="n">
        <v>0</v>
      </c>
    </row>
    <row r="82" customFormat="false" ht="15" hidden="false" customHeight="false" outlineLevel="0" collapsed="false">
      <c r="A82" s="7" t="s">
        <v>162</v>
      </c>
      <c r="B82" s="8" t="s">
        <v>163</v>
      </c>
      <c r="C82" s="9"/>
      <c r="D82" s="10"/>
      <c r="E82" s="10"/>
      <c r="F82" s="10" t="n">
        <v>171803.08</v>
      </c>
      <c r="G82" s="10"/>
      <c r="H82" s="10" t="n">
        <v>171803.08</v>
      </c>
      <c r="I82" s="10"/>
      <c r="J82" s="10" t="n">
        <v>136127.89</v>
      </c>
      <c r="K82" s="11" t="n">
        <v>0.7923</v>
      </c>
      <c r="L82" s="10"/>
      <c r="M82" s="10" t="n">
        <v>35675.19</v>
      </c>
      <c r="N82" s="11" t="n">
        <v>0.2077</v>
      </c>
    </row>
    <row r="83" customFormat="false" ht="15" hidden="false" customHeight="false" outlineLevel="0" collapsed="false">
      <c r="A83" s="12" t="s">
        <v>164</v>
      </c>
      <c r="B83" s="13" t="s">
        <v>165</v>
      </c>
      <c r="C83" s="14"/>
      <c r="D83" s="15"/>
      <c r="E83" s="15"/>
      <c r="F83" s="15" t="n">
        <v>16625.04</v>
      </c>
      <c r="G83" s="15"/>
      <c r="H83" s="15" t="n">
        <v>16625.04</v>
      </c>
      <c r="I83" s="15"/>
      <c r="J83" s="15" t="n">
        <v>0</v>
      </c>
      <c r="K83" s="16" t="n">
        <v>0</v>
      </c>
      <c r="L83" s="15"/>
      <c r="M83" s="15" t="n">
        <v>16625.04</v>
      </c>
      <c r="N83" s="16" t="n">
        <v>1</v>
      </c>
    </row>
    <row r="84" customFormat="false" ht="22.35" hidden="false" customHeight="false" outlineLevel="0" collapsed="false">
      <c r="A84" s="17" t="s">
        <v>166</v>
      </c>
      <c r="B84" s="18" t="s">
        <v>167</v>
      </c>
      <c r="C84" s="19" t="s">
        <v>31</v>
      </c>
      <c r="D84" s="20" t="n">
        <v>25.02</v>
      </c>
      <c r="E84" s="20" t="n">
        <v>664.47</v>
      </c>
      <c r="F84" s="20" t="n">
        <v>16625.04</v>
      </c>
      <c r="G84" s="20" t="n">
        <v>25.02</v>
      </c>
      <c r="H84" s="20" t="n">
        <v>16625.04</v>
      </c>
      <c r="I84" s="20" t="n">
        <v>0</v>
      </c>
      <c r="J84" s="20" t="n">
        <v>0</v>
      </c>
      <c r="K84" s="21" t="n">
        <v>0</v>
      </c>
      <c r="L84" s="20" t="n">
        <v>25.02</v>
      </c>
      <c r="M84" s="20" t="n">
        <v>16625.04</v>
      </c>
      <c r="N84" s="21" t="n">
        <v>1</v>
      </c>
    </row>
    <row r="85" customFormat="false" ht="15" hidden="false" customHeight="false" outlineLevel="0" collapsed="false">
      <c r="A85" s="12" t="s">
        <v>168</v>
      </c>
      <c r="B85" s="13" t="s">
        <v>169</v>
      </c>
      <c r="C85" s="14"/>
      <c r="D85" s="15"/>
      <c r="E85" s="15"/>
      <c r="F85" s="15" t="n">
        <v>1973.68</v>
      </c>
      <c r="G85" s="15"/>
      <c r="H85" s="15" t="n">
        <v>1973.68</v>
      </c>
      <c r="I85" s="15"/>
      <c r="J85" s="15" t="n">
        <v>1973.68</v>
      </c>
      <c r="K85" s="16" t="n">
        <v>1</v>
      </c>
      <c r="L85" s="15"/>
      <c r="M85" s="15" t="n">
        <v>0</v>
      </c>
      <c r="N85" s="16" t="n">
        <v>0</v>
      </c>
    </row>
    <row r="86" customFormat="false" ht="22.35" hidden="false" customHeight="false" outlineLevel="0" collapsed="false">
      <c r="A86" s="17" t="s">
        <v>170</v>
      </c>
      <c r="B86" s="18" t="s">
        <v>171</v>
      </c>
      <c r="C86" s="19" t="s">
        <v>51</v>
      </c>
      <c r="D86" s="20" t="n">
        <v>174.6</v>
      </c>
      <c r="E86" s="20" t="n">
        <v>11.3</v>
      </c>
      <c r="F86" s="20" t="n">
        <v>1973.68</v>
      </c>
      <c r="G86" s="20" t="n">
        <v>174.6</v>
      </c>
      <c r="H86" s="20" t="n">
        <v>1973.68</v>
      </c>
      <c r="I86" s="20" t="n">
        <v>174.6</v>
      </c>
      <c r="J86" s="20" t="n">
        <v>1973.68</v>
      </c>
      <c r="K86" s="21" t="n">
        <v>1</v>
      </c>
      <c r="L86" s="20" t="n">
        <v>0</v>
      </c>
      <c r="M86" s="20" t="n">
        <v>0</v>
      </c>
      <c r="N86" s="21" t="n">
        <v>0</v>
      </c>
    </row>
    <row r="87" customFormat="false" ht="15" hidden="false" customHeight="false" outlineLevel="0" collapsed="false">
      <c r="A87" s="12" t="s">
        <v>172</v>
      </c>
      <c r="B87" s="13" t="s">
        <v>173</v>
      </c>
      <c r="C87" s="14"/>
      <c r="D87" s="15"/>
      <c r="E87" s="15"/>
      <c r="F87" s="15" t="n">
        <v>19836.31</v>
      </c>
      <c r="G87" s="15"/>
      <c r="H87" s="15" t="n">
        <v>19836.31</v>
      </c>
      <c r="I87" s="15"/>
      <c r="J87" s="15" t="n">
        <v>19833.96</v>
      </c>
      <c r="K87" s="16" t="n">
        <v>0.9999</v>
      </c>
      <c r="L87" s="15"/>
      <c r="M87" s="15" t="n">
        <v>2.35</v>
      </c>
      <c r="N87" s="16" t="n">
        <v>0.0001</v>
      </c>
    </row>
    <row r="88" customFormat="false" ht="32.8" hidden="false" customHeight="false" outlineLevel="0" collapsed="false">
      <c r="A88" s="17" t="s">
        <v>174</v>
      </c>
      <c r="B88" s="18" t="s">
        <v>175</v>
      </c>
      <c r="C88" s="19" t="s">
        <v>31</v>
      </c>
      <c r="D88" s="20" t="n">
        <v>114.11</v>
      </c>
      <c r="E88" s="20" t="n">
        <v>173.84</v>
      </c>
      <c r="F88" s="20" t="n">
        <v>19836.31</v>
      </c>
      <c r="G88" s="20" t="n">
        <v>114.11</v>
      </c>
      <c r="H88" s="20" t="n">
        <v>19836.31</v>
      </c>
      <c r="I88" s="20" t="n">
        <v>114.1</v>
      </c>
      <c r="J88" s="20" t="n">
        <v>19833.96</v>
      </c>
      <c r="K88" s="21" t="n">
        <v>0.9999</v>
      </c>
      <c r="L88" s="20" t="n">
        <v>0.01</v>
      </c>
      <c r="M88" s="20" t="n">
        <v>2.35</v>
      </c>
      <c r="N88" s="21" t="n">
        <v>0.0001</v>
      </c>
    </row>
    <row r="89" customFormat="false" ht="22.35" hidden="false" customHeight="false" outlineLevel="0" collapsed="false">
      <c r="A89" s="12" t="s">
        <v>176</v>
      </c>
      <c r="B89" s="13" t="s">
        <v>177</v>
      </c>
      <c r="C89" s="14"/>
      <c r="D89" s="15"/>
      <c r="E89" s="15"/>
      <c r="F89" s="15" t="n">
        <v>133368.05</v>
      </c>
      <c r="G89" s="15"/>
      <c r="H89" s="15" t="n">
        <v>133368.05</v>
      </c>
      <c r="I89" s="15"/>
      <c r="J89" s="15" t="n">
        <v>114320.25</v>
      </c>
      <c r="K89" s="16" t="n">
        <v>0.8572</v>
      </c>
      <c r="L89" s="15"/>
      <c r="M89" s="15" t="n">
        <v>19047.8</v>
      </c>
      <c r="N89" s="16" t="n">
        <v>0.1428</v>
      </c>
    </row>
    <row r="90" customFormat="false" ht="32.8" hidden="false" customHeight="false" outlineLevel="0" collapsed="false">
      <c r="A90" s="17" t="s">
        <v>178</v>
      </c>
      <c r="B90" s="18" t="s">
        <v>179</v>
      </c>
      <c r="C90" s="19" t="s">
        <v>31</v>
      </c>
      <c r="D90" s="20" t="n">
        <v>1550</v>
      </c>
      <c r="E90" s="20" t="n">
        <v>73.76</v>
      </c>
      <c r="F90" s="20" t="n">
        <v>114320.25</v>
      </c>
      <c r="G90" s="20" t="n">
        <v>1550</v>
      </c>
      <c r="H90" s="20" t="n">
        <v>114320.25</v>
      </c>
      <c r="I90" s="20" t="n">
        <v>1550</v>
      </c>
      <c r="J90" s="20" t="n">
        <v>114320.25</v>
      </c>
      <c r="K90" s="21" t="n">
        <v>1</v>
      </c>
      <c r="L90" s="20" t="n">
        <v>0</v>
      </c>
      <c r="M90" s="20" t="n">
        <v>0</v>
      </c>
      <c r="N90" s="21" t="n">
        <v>0</v>
      </c>
    </row>
    <row r="91" customFormat="false" ht="32.8" hidden="false" customHeight="false" outlineLevel="0" collapsed="false">
      <c r="A91" s="17" t="s">
        <v>180</v>
      </c>
      <c r="B91" s="18" t="s">
        <v>181</v>
      </c>
      <c r="C91" s="19" t="s">
        <v>31</v>
      </c>
      <c r="D91" s="20" t="n">
        <v>198</v>
      </c>
      <c r="E91" s="20" t="n">
        <v>96.2</v>
      </c>
      <c r="F91" s="20" t="n">
        <v>19047.8</v>
      </c>
      <c r="G91" s="20" t="n">
        <v>198</v>
      </c>
      <c r="H91" s="20" t="n">
        <v>19047.8</v>
      </c>
      <c r="I91" s="20" t="n">
        <v>0</v>
      </c>
      <c r="J91" s="20" t="n">
        <v>0</v>
      </c>
      <c r="K91" s="21" t="n">
        <v>0</v>
      </c>
      <c r="L91" s="20" t="n">
        <v>198</v>
      </c>
      <c r="M91" s="20" t="n">
        <v>19047.8</v>
      </c>
      <c r="N91" s="21" t="n">
        <v>1</v>
      </c>
    </row>
    <row r="92" customFormat="false" ht="15" hidden="false" customHeight="false" outlineLevel="0" collapsed="false">
      <c r="A92" s="7" t="s">
        <v>182</v>
      </c>
      <c r="B92" s="8" t="s">
        <v>183</v>
      </c>
      <c r="C92" s="9"/>
      <c r="D92" s="10"/>
      <c r="E92" s="10"/>
      <c r="F92" s="10" t="n">
        <v>39966.83</v>
      </c>
      <c r="G92" s="10"/>
      <c r="H92" s="10" t="n">
        <v>39966.83</v>
      </c>
      <c r="I92" s="10"/>
      <c r="J92" s="10" t="n">
        <v>8175.6</v>
      </c>
      <c r="K92" s="11" t="n">
        <v>0.2046</v>
      </c>
      <c r="L92" s="10"/>
      <c r="M92" s="10" t="n">
        <v>31791.23</v>
      </c>
      <c r="N92" s="11" t="n">
        <v>0.7954</v>
      </c>
    </row>
    <row r="93" customFormat="false" ht="15" hidden="false" customHeight="false" outlineLevel="0" collapsed="false">
      <c r="A93" s="12" t="s">
        <v>184</v>
      </c>
      <c r="B93" s="13" t="s">
        <v>185</v>
      </c>
      <c r="C93" s="14"/>
      <c r="D93" s="15"/>
      <c r="E93" s="15"/>
      <c r="F93" s="15" t="n">
        <v>10286.89</v>
      </c>
      <c r="G93" s="15"/>
      <c r="H93" s="15" t="n">
        <v>10286.89</v>
      </c>
      <c r="I93" s="15"/>
      <c r="J93" s="15" t="n">
        <v>0</v>
      </c>
      <c r="K93" s="16" t="n">
        <v>0</v>
      </c>
      <c r="L93" s="15"/>
      <c r="M93" s="15" t="n">
        <v>10286.89</v>
      </c>
      <c r="N93" s="16" t="n">
        <v>1</v>
      </c>
    </row>
    <row r="94" customFormat="false" ht="22.35" hidden="false" customHeight="false" outlineLevel="0" collapsed="false">
      <c r="A94" s="17" t="s">
        <v>186</v>
      </c>
      <c r="B94" s="18" t="s">
        <v>187</v>
      </c>
      <c r="C94" s="19" t="s">
        <v>28</v>
      </c>
      <c r="D94" s="20" t="n">
        <v>20</v>
      </c>
      <c r="E94" s="20" t="n">
        <v>489.85</v>
      </c>
      <c r="F94" s="20" t="n">
        <v>9797.04</v>
      </c>
      <c r="G94" s="20" t="n">
        <v>20</v>
      </c>
      <c r="H94" s="20" t="n">
        <v>9797.04</v>
      </c>
      <c r="I94" s="20" t="n">
        <v>0</v>
      </c>
      <c r="J94" s="20" t="n">
        <v>0</v>
      </c>
      <c r="K94" s="21" t="n">
        <v>0</v>
      </c>
      <c r="L94" s="20" t="n">
        <v>20</v>
      </c>
      <c r="M94" s="20" t="n">
        <v>9797.04</v>
      </c>
      <c r="N94" s="21" t="n">
        <v>1</v>
      </c>
    </row>
    <row r="95" customFormat="false" ht="22.35" hidden="false" customHeight="false" outlineLevel="0" collapsed="false">
      <c r="A95" s="17" t="s">
        <v>188</v>
      </c>
      <c r="B95" s="18" t="s">
        <v>189</v>
      </c>
      <c r="C95" s="19" t="s">
        <v>28</v>
      </c>
      <c r="D95" s="20" t="n">
        <v>1</v>
      </c>
      <c r="E95" s="20" t="n">
        <v>489.85</v>
      </c>
      <c r="F95" s="20" t="n">
        <v>489.85</v>
      </c>
      <c r="G95" s="20" t="n">
        <v>1</v>
      </c>
      <c r="H95" s="20" t="n">
        <v>489.85</v>
      </c>
      <c r="I95" s="20" t="n">
        <v>0</v>
      </c>
      <c r="J95" s="20" t="n">
        <v>0</v>
      </c>
      <c r="K95" s="21" t="n">
        <v>0</v>
      </c>
      <c r="L95" s="20" t="n">
        <v>1</v>
      </c>
      <c r="M95" s="20" t="n">
        <v>489.85</v>
      </c>
      <c r="N95" s="21" t="n">
        <v>1</v>
      </c>
    </row>
    <row r="96" customFormat="false" ht="15" hidden="false" customHeight="false" outlineLevel="0" collapsed="false">
      <c r="A96" s="12" t="s">
        <v>190</v>
      </c>
      <c r="B96" s="13" t="s">
        <v>191</v>
      </c>
      <c r="C96" s="14"/>
      <c r="D96" s="15"/>
      <c r="E96" s="15"/>
      <c r="F96" s="15" t="n">
        <v>1108.08</v>
      </c>
      <c r="G96" s="15"/>
      <c r="H96" s="15" t="n">
        <v>1108.08</v>
      </c>
      <c r="I96" s="15"/>
      <c r="J96" s="15" t="n">
        <v>0</v>
      </c>
      <c r="K96" s="16" t="n">
        <v>0</v>
      </c>
      <c r="L96" s="15"/>
      <c r="M96" s="15" t="n">
        <v>1108.08</v>
      </c>
      <c r="N96" s="16" t="n">
        <v>1</v>
      </c>
    </row>
    <row r="97" customFormat="false" ht="15" hidden="false" customHeight="false" outlineLevel="0" collapsed="false">
      <c r="A97" s="17" t="s">
        <v>192</v>
      </c>
      <c r="B97" s="18" t="s">
        <v>193</v>
      </c>
      <c r="C97" s="19" t="s">
        <v>28</v>
      </c>
      <c r="D97" s="20" t="n">
        <v>20</v>
      </c>
      <c r="E97" s="20" t="n">
        <v>55.4</v>
      </c>
      <c r="F97" s="20" t="n">
        <v>1108.08</v>
      </c>
      <c r="G97" s="20" t="n">
        <v>20</v>
      </c>
      <c r="H97" s="20" t="n">
        <v>1108.08</v>
      </c>
      <c r="I97" s="20" t="n">
        <v>0</v>
      </c>
      <c r="J97" s="20" t="n">
        <v>0</v>
      </c>
      <c r="K97" s="21" t="n">
        <v>0</v>
      </c>
      <c r="L97" s="20" t="n">
        <v>20</v>
      </c>
      <c r="M97" s="20" t="n">
        <v>1108.08</v>
      </c>
      <c r="N97" s="21" t="n">
        <v>1</v>
      </c>
    </row>
    <row r="98" customFormat="false" ht="43.25" hidden="false" customHeight="false" outlineLevel="0" collapsed="false">
      <c r="A98" s="12" t="s">
        <v>194</v>
      </c>
      <c r="B98" s="13" t="s">
        <v>195</v>
      </c>
      <c r="C98" s="14"/>
      <c r="D98" s="15"/>
      <c r="E98" s="15"/>
      <c r="F98" s="15" t="n">
        <v>28571.86</v>
      </c>
      <c r="G98" s="15"/>
      <c r="H98" s="15" t="n">
        <v>28571.86</v>
      </c>
      <c r="I98" s="15"/>
      <c r="J98" s="15" t="n">
        <v>8175.6</v>
      </c>
      <c r="K98" s="16" t="n">
        <v>0.2861</v>
      </c>
      <c r="L98" s="15"/>
      <c r="M98" s="15" t="n">
        <v>20396.26</v>
      </c>
      <c r="N98" s="16" t="n">
        <v>0.7139</v>
      </c>
    </row>
    <row r="99" customFormat="false" ht="32.8" hidden="false" customHeight="false" outlineLevel="0" collapsed="false">
      <c r="A99" s="17" t="s">
        <v>196</v>
      </c>
      <c r="B99" s="18" t="s">
        <v>197</v>
      </c>
      <c r="C99" s="19" t="s">
        <v>28</v>
      </c>
      <c r="D99" s="20" t="n">
        <v>1</v>
      </c>
      <c r="E99" s="20" t="n">
        <v>1319.86</v>
      </c>
      <c r="F99" s="20" t="n">
        <v>1319.86</v>
      </c>
      <c r="G99" s="20" t="n">
        <v>1</v>
      </c>
      <c r="H99" s="20" t="n">
        <v>1319.86</v>
      </c>
      <c r="I99" s="20" t="n">
        <v>0</v>
      </c>
      <c r="J99" s="20" t="n">
        <v>0</v>
      </c>
      <c r="K99" s="21" t="n">
        <v>0</v>
      </c>
      <c r="L99" s="20" t="n">
        <v>1</v>
      </c>
      <c r="M99" s="20" t="n">
        <v>1319.86</v>
      </c>
      <c r="N99" s="21" t="n">
        <v>1</v>
      </c>
    </row>
    <row r="100" customFormat="false" ht="32.8" hidden="false" customHeight="false" outlineLevel="0" collapsed="false">
      <c r="A100" s="17" t="s">
        <v>198</v>
      </c>
      <c r="B100" s="18" t="s">
        <v>199</v>
      </c>
      <c r="C100" s="19" t="s">
        <v>28</v>
      </c>
      <c r="D100" s="20" t="n">
        <v>20</v>
      </c>
      <c r="E100" s="20" t="n">
        <v>1362.6</v>
      </c>
      <c r="F100" s="20" t="n">
        <v>27252</v>
      </c>
      <c r="G100" s="20" t="n">
        <v>20</v>
      </c>
      <c r="H100" s="20" t="n">
        <v>27252</v>
      </c>
      <c r="I100" s="20" t="n">
        <v>6</v>
      </c>
      <c r="J100" s="20" t="n">
        <v>8175.6</v>
      </c>
      <c r="K100" s="21" t="n">
        <v>0.3</v>
      </c>
      <c r="L100" s="20" t="n">
        <v>14</v>
      </c>
      <c r="M100" s="20" t="n">
        <v>19076.4</v>
      </c>
      <c r="N100" s="21" t="n">
        <v>0.7</v>
      </c>
    </row>
    <row r="101" customFormat="false" ht="15" hidden="false" customHeight="false" outlineLevel="0" collapsed="false">
      <c r="A101" s="7" t="s">
        <v>200</v>
      </c>
      <c r="B101" s="8" t="s">
        <v>201</v>
      </c>
      <c r="C101" s="9"/>
      <c r="D101" s="10"/>
      <c r="E101" s="10"/>
      <c r="F101" s="10" t="n">
        <v>230917.62</v>
      </c>
      <c r="G101" s="10"/>
      <c r="H101" s="10" t="n">
        <v>230917.62</v>
      </c>
      <c r="I101" s="10"/>
      <c r="J101" s="10" t="n">
        <v>6789.48</v>
      </c>
      <c r="K101" s="11" t="n">
        <v>0.0294</v>
      </c>
      <c r="L101" s="10"/>
      <c r="M101" s="10" t="n">
        <v>224128.13</v>
      </c>
      <c r="N101" s="11" t="n">
        <v>0.9706</v>
      </c>
    </row>
    <row r="102" customFormat="false" ht="15" hidden="false" customHeight="false" outlineLevel="0" collapsed="false">
      <c r="A102" s="12" t="s">
        <v>202</v>
      </c>
      <c r="B102" s="13" t="s">
        <v>203</v>
      </c>
      <c r="C102" s="14"/>
      <c r="D102" s="15"/>
      <c r="E102" s="15"/>
      <c r="F102" s="15" t="n">
        <v>170830.77</v>
      </c>
      <c r="G102" s="15"/>
      <c r="H102" s="15" t="n">
        <v>170830.77</v>
      </c>
      <c r="I102" s="15"/>
      <c r="J102" s="15" t="n">
        <v>0</v>
      </c>
      <c r="K102" s="16" t="n">
        <v>0</v>
      </c>
      <c r="L102" s="15"/>
      <c r="M102" s="15" t="n">
        <v>170830.77</v>
      </c>
      <c r="N102" s="16" t="n">
        <v>1</v>
      </c>
    </row>
    <row r="103" customFormat="false" ht="32.8" hidden="false" customHeight="false" outlineLevel="0" collapsed="false">
      <c r="A103" s="17" t="s">
        <v>204</v>
      </c>
      <c r="B103" s="18" t="s">
        <v>205</v>
      </c>
      <c r="C103" s="19" t="s">
        <v>31</v>
      </c>
      <c r="D103" s="20" t="n">
        <v>84.51</v>
      </c>
      <c r="E103" s="20" t="n">
        <v>812.22</v>
      </c>
      <c r="F103" s="20" t="n">
        <v>68640.97</v>
      </c>
      <c r="G103" s="20" t="n">
        <v>84.51</v>
      </c>
      <c r="H103" s="20" t="n">
        <v>68640.97</v>
      </c>
      <c r="I103" s="20" t="n">
        <v>0</v>
      </c>
      <c r="J103" s="20" t="n">
        <v>0</v>
      </c>
      <c r="K103" s="21" t="n">
        <v>0</v>
      </c>
      <c r="L103" s="20" t="n">
        <v>84.51</v>
      </c>
      <c r="M103" s="20" t="n">
        <v>68640.97</v>
      </c>
      <c r="N103" s="21" t="n">
        <v>1</v>
      </c>
    </row>
    <row r="104" customFormat="false" ht="22.35" hidden="false" customHeight="false" outlineLevel="0" collapsed="false">
      <c r="A104" s="17" t="s">
        <v>206</v>
      </c>
      <c r="B104" s="18" t="s">
        <v>207</v>
      </c>
      <c r="C104" s="19" t="s">
        <v>31</v>
      </c>
      <c r="D104" s="20" t="n">
        <v>9.6</v>
      </c>
      <c r="E104" s="20" t="n">
        <v>130.51</v>
      </c>
      <c r="F104" s="20" t="n">
        <v>1252.89</v>
      </c>
      <c r="G104" s="20" t="n">
        <v>9.6</v>
      </c>
      <c r="H104" s="20" t="n">
        <v>1252.89</v>
      </c>
      <c r="I104" s="20" t="n">
        <v>0</v>
      </c>
      <c r="J104" s="20" t="n">
        <v>0</v>
      </c>
      <c r="K104" s="21" t="n">
        <v>0</v>
      </c>
      <c r="L104" s="20" t="n">
        <v>9.6</v>
      </c>
      <c r="M104" s="20" t="n">
        <v>1252.89</v>
      </c>
      <c r="N104" s="21" t="n">
        <v>1</v>
      </c>
    </row>
    <row r="105" customFormat="false" ht="15" hidden="false" customHeight="false" outlineLevel="0" collapsed="false">
      <c r="A105" s="17" t="s">
        <v>208</v>
      </c>
      <c r="B105" s="18" t="s">
        <v>209</v>
      </c>
      <c r="C105" s="19" t="s">
        <v>31</v>
      </c>
      <c r="D105" s="20" t="n">
        <v>26.46</v>
      </c>
      <c r="E105" s="20" t="n">
        <v>693.43</v>
      </c>
      <c r="F105" s="20" t="n">
        <v>18348.21</v>
      </c>
      <c r="G105" s="20" t="n">
        <v>26.46</v>
      </c>
      <c r="H105" s="20" t="n">
        <v>18348.21</v>
      </c>
      <c r="I105" s="20" t="n">
        <v>0</v>
      </c>
      <c r="J105" s="20" t="n">
        <v>0</v>
      </c>
      <c r="K105" s="21" t="n">
        <v>0</v>
      </c>
      <c r="L105" s="20" t="n">
        <v>26.46</v>
      </c>
      <c r="M105" s="20" t="n">
        <v>18348.21</v>
      </c>
      <c r="N105" s="21" t="n">
        <v>1</v>
      </c>
    </row>
    <row r="106" customFormat="false" ht="15" hidden="false" customHeight="false" outlineLevel="0" collapsed="false">
      <c r="A106" s="17" t="s">
        <v>210</v>
      </c>
      <c r="B106" s="18" t="s">
        <v>211</v>
      </c>
      <c r="C106" s="19" t="s">
        <v>31</v>
      </c>
      <c r="D106" s="20" t="n">
        <v>2.31</v>
      </c>
      <c r="E106" s="20" t="n">
        <v>852.06</v>
      </c>
      <c r="F106" s="20" t="n">
        <v>1968.25</v>
      </c>
      <c r="G106" s="20" t="n">
        <v>2.31</v>
      </c>
      <c r="H106" s="20" t="n">
        <v>1968.25</v>
      </c>
      <c r="I106" s="20" t="n">
        <v>0</v>
      </c>
      <c r="J106" s="20" t="n">
        <v>0</v>
      </c>
      <c r="K106" s="21" t="n">
        <v>0</v>
      </c>
      <c r="L106" s="20" t="n">
        <v>2.31</v>
      </c>
      <c r="M106" s="20" t="n">
        <v>1968.25</v>
      </c>
      <c r="N106" s="21" t="n">
        <v>1</v>
      </c>
    </row>
    <row r="107" customFormat="false" ht="22.35" hidden="false" customHeight="false" outlineLevel="0" collapsed="false">
      <c r="A107" s="17" t="s">
        <v>212</v>
      </c>
      <c r="B107" s="18" t="s">
        <v>213</v>
      </c>
      <c r="C107" s="19" t="s">
        <v>31</v>
      </c>
      <c r="D107" s="20" t="n">
        <v>27.2</v>
      </c>
      <c r="E107" s="20" t="n">
        <v>1312.67</v>
      </c>
      <c r="F107" s="20" t="n">
        <v>35704.57</v>
      </c>
      <c r="G107" s="20" t="n">
        <v>27.2</v>
      </c>
      <c r="H107" s="20" t="n">
        <v>35704.57</v>
      </c>
      <c r="I107" s="20" t="n">
        <v>0</v>
      </c>
      <c r="J107" s="20" t="n">
        <v>0</v>
      </c>
      <c r="K107" s="21" t="n">
        <v>0</v>
      </c>
      <c r="L107" s="20" t="n">
        <v>27.2</v>
      </c>
      <c r="M107" s="20" t="n">
        <v>35704.57</v>
      </c>
      <c r="N107" s="21" t="n">
        <v>1</v>
      </c>
    </row>
    <row r="108" customFormat="false" ht="22.35" hidden="false" customHeight="false" outlineLevel="0" collapsed="false">
      <c r="A108" s="17" t="s">
        <v>214</v>
      </c>
      <c r="B108" s="18" t="s">
        <v>215</v>
      </c>
      <c r="C108" s="19" t="s">
        <v>31</v>
      </c>
      <c r="D108" s="20" t="n">
        <v>84.51</v>
      </c>
      <c r="E108" s="20" t="n">
        <v>531.49</v>
      </c>
      <c r="F108" s="20" t="n">
        <v>44915.88</v>
      </c>
      <c r="G108" s="20" t="n">
        <v>84.51</v>
      </c>
      <c r="H108" s="20" t="n">
        <v>44915.88</v>
      </c>
      <c r="I108" s="20" t="n">
        <v>0</v>
      </c>
      <c r="J108" s="20" t="n">
        <v>0</v>
      </c>
      <c r="K108" s="21" t="n">
        <v>0</v>
      </c>
      <c r="L108" s="20" t="n">
        <v>84.51</v>
      </c>
      <c r="M108" s="20" t="n">
        <v>44915.88</v>
      </c>
      <c r="N108" s="21" t="n">
        <v>1</v>
      </c>
    </row>
    <row r="109" customFormat="false" ht="15" hidden="false" customHeight="false" outlineLevel="0" collapsed="false">
      <c r="A109" s="12" t="s">
        <v>216</v>
      </c>
      <c r="B109" s="13" t="s">
        <v>217</v>
      </c>
      <c r="C109" s="14"/>
      <c r="D109" s="15"/>
      <c r="E109" s="15"/>
      <c r="F109" s="15" t="n">
        <v>60086.85</v>
      </c>
      <c r="G109" s="15"/>
      <c r="H109" s="15" t="n">
        <v>60086.85</v>
      </c>
      <c r="I109" s="15"/>
      <c r="J109" s="15" t="n">
        <v>6789.48</v>
      </c>
      <c r="K109" s="16" t="n">
        <v>0.113</v>
      </c>
      <c r="L109" s="15"/>
      <c r="M109" s="15" t="n">
        <v>53297.37</v>
      </c>
      <c r="N109" s="16" t="n">
        <v>0.887</v>
      </c>
    </row>
    <row r="110" customFormat="false" ht="22.35" hidden="false" customHeight="false" outlineLevel="0" collapsed="false">
      <c r="A110" s="17" t="s">
        <v>218</v>
      </c>
      <c r="B110" s="18" t="s">
        <v>219</v>
      </c>
      <c r="C110" s="19" t="s">
        <v>31</v>
      </c>
      <c r="D110" s="20" t="n">
        <v>52.26</v>
      </c>
      <c r="E110" s="20" t="n">
        <v>608.45</v>
      </c>
      <c r="F110" s="20" t="n">
        <v>31797.34</v>
      </c>
      <c r="G110" s="20" t="n">
        <v>52.26</v>
      </c>
      <c r="H110" s="20" t="n">
        <v>31797.34</v>
      </c>
      <c r="I110" s="20" t="n">
        <v>0</v>
      </c>
      <c r="J110" s="20" t="n">
        <v>0</v>
      </c>
      <c r="K110" s="21" t="n">
        <v>0</v>
      </c>
      <c r="L110" s="20" t="n">
        <v>52.26</v>
      </c>
      <c r="M110" s="20" t="n">
        <v>31797.34</v>
      </c>
      <c r="N110" s="21" t="n">
        <v>1</v>
      </c>
    </row>
    <row r="111" customFormat="false" ht="22.35" hidden="false" customHeight="false" outlineLevel="0" collapsed="false">
      <c r="A111" s="17" t="s">
        <v>220</v>
      </c>
      <c r="B111" s="18" t="s">
        <v>221</v>
      </c>
      <c r="C111" s="19" t="s">
        <v>31</v>
      </c>
      <c r="D111" s="20" t="n">
        <v>9.6</v>
      </c>
      <c r="E111" s="20" t="n">
        <v>712.58</v>
      </c>
      <c r="F111" s="20" t="n">
        <v>6840.72</v>
      </c>
      <c r="G111" s="20" t="n">
        <v>9.6</v>
      </c>
      <c r="H111" s="20" t="n">
        <v>6840.72</v>
      </c>
      <c r="I111" s="20" t="n">
        <v>2.3</v>
      </c>
      <c r="J111" s="20" t="n">
        <v>1641.77</v>
      </c>
      <c r="K111" s="21" t="n">
        <v>0.24</v>
      </c>
      <c r="L111" s="20" t="n">
        <v>7.3</v>
      </c>
      <c r="M111" s="20" t="n">
        <v>5198.95</v>
      </c>
      <c r="N111" s="21" t="n">
        <v>0.76</v>
      </c>
    </row>
    <row r="112" customFormat="false" ht="22.35" hidden="false" customHeight="false" outlineLevel="0" collapsed="false">
      <c r="A112" s="17" t="s">
        <v>222</v>
      </c>
      <c r="B112" s="18" t="s">
        <v>223</v>
      </c>
      <c r="C112" s="19" t="s">
        <v>31</v>
      </c>
      <c r="D112" s="20" t="n">
        <v>19.32</v>
      </c>
      <c r="E112" s="20" t="n">
        <v>1110.19</v>
      </c>
      <c r="F112" s="20" t="n">
        <v>21448.79</v>
      </c>
      <c r="G112" s="20" t="n">
        <v>19.32</v>
      </c>
      <c r="H112" s="20" t="n">
        <v>21448.79</v>
      </c>
      <c r="I112" s="20" t="n">
        <v>4.64</v>
      </c>
      <c r="J112" s="20" t="n">
        <v>5147.71</v>
      </c>
      <c r="K112" s="21" t="n">
        <v>0.24</v>
      </c>
      <c r="L112" s="20" t="n">
        <v>14.68</v>
      </c>
      <c r="M112" s="20" t="n">
        <v>16301.08</v>
      </c>
      <c r="N112" s="21" t="n">
        <v>0.76</v>
      </c>
    </row>
    <row r="113" customFormat="false" ht="15" hidden="false" customHeight="false" outlineLevel="0" collapsed="false">
      <c r="A113" s="7" t="s">
        <v>224</v>
      </c>
      <c r="B113" s="8" t="s">
        <v>225</v>
      </c>
      <c r="C113" s="9"/>
      <c r="D113" s="10"/>
      <c r="E113" s="10"/>
      <c r="F113" s="10" t="n">
        <v>32725.83</v>
      </c>
      <c r="G113" s="10"/>
      <c r="H113" s="10" t="n">
        <v>32725.83</v>
      </c>
      <c r="I113" s="10"/>
      <c r="J113" s="10" t="n">
        <v>0</v>
      </c>
      <c r="K113" s="11" t="n">
        <v>0</v>
      </c>
      <c r="L113" s="10"/>
      <c r="M113" s="10" t="n">
        <v>32725.83</v>
      </c>
      <c r="N113" s="11" t="n">
        <v>1</v>
      </c>
    </row>
    <row r="114" customFormat="false" ht="15" hidden="false" customHeight="false" outlineLevel="0" collapsed="false">
      <c r="A114" s="12" t="s">
        <v>226</v>
      </c>
      <c r="B114" s="13" t="s">
        <v>227</v>
      </c>
      <c r="C114" s="14"/>
      <c r="D114" s="15"/>
      <c r="E114" s="15"/>
      <c r="F114" s="15" t="n">
        <v>26779.82</v>
      </c>
      <c r="G114" s="15"/>
      <c r="H114" s="15" t="n">
        <v>26779.82</v>
      </c>
      <c r="I114" s="15"/>
      <c r="J114" s="15" t="n">
        <v>0</v>
      </c>
      <c r="K114" s="16" t="n">
        <v>0</v>
      </c>
      <c r="L114" s="15"/>
      <c r="M114" s="15" t="n">
        <v>26779.82</v>
      </c>
      <c r="N114" s="16" t="n">
        <v>1</v>
      </c>
    </row>
    <row r="115" customFormat="false" ht="15" hidden="false" customHeight="false" outlineLevel="0" collapsed="false">
      <c r="A115" s="17" t="s">
        <v>228</v>
      </c>
      <c r="B115" s="18" t="s">
        <v>229</v>
      </c>
      <c r="C115" s="19" t="s">
        <v>31</v>
      </c>
      <c r="D115" s="20" t="n">
        <v>52.26</v>
      </c>
      <c r="E115" s="20" t="n">
        <v>369.17</v>
      </c>
      <c r="F115" s="20" t="n">
        <v>19292.88</v>
      </c>
      <c r="G115" s="20" t="n">
        <v>52.26</v>
      </c>
      <c r="H115" s="20" t="n">
        <v>19292.88</v>
      </c>
      <c r="I115" s="20" t="n">
        <v>0</v>
      </c>
      <c r="J115" s="20" t="n">
        <v>0</v>
      </c>
      <c r="K115" s="21" t="n">
        <v>0</v>
      </c>
      <c r="L115" s="20" t="n">
        <v>52.26</v>
      </c>
      <c r="M115" s="20" t="n">
        <v>19292.88</v>
      </c>
      <c r="N115" s="21" t="n">
        <v>1</v>
      </c>
    </row>
    <row r="116" customFormat="false" ht="15" hidden="false" customHeight="false" outlineLevel="0" collapsed="false">
      <c r="A116" s="17" t="s">
        <v>230</v>
      </c>
      <c r="B116" s="18" t="s">
        <v>231</v>
      </c>
      <c r="C116" s="19" t="s">
        <v>31</v>
      </c>
      <c r="D116" s="20" t="n">
        <v>9.6</v>
      </c>
      <c r="E116" s="20" t="n">
        <v>355.27</v>
      </c>
      <c r="F116" s="20" t="n">
        <v>3410.55</v>
      </c>
      <c r="G116" s="20" t="n">
        <v>9.6</v>
      </c>
      <c r="H116" s="20" t="n">
        <v>3410.55</v>
      </c>
      <c r="I116" s="20" t="n">
        <v>0</v>
      </c>
      <c r="J116" s="20" t="n">
        <v>0</v>
      </c>
      <c r="K116" s="21" t="n">
        <v>0</v>
      </c>
      <c r="L116" s="20" t="n">
        <v>9.6</v>
      </c>
      <c r="M116" s="20" t="n">
        <v>3410.55</v>
      </c>
      <c r="N116" s="21" t="n">
        <v>1</v>
      </c>
    </row>
    <row r="117" customFormat="false" ht="22.35" hidden="false" customHeight="false" outlineLevel="0" collapsed="false">
      <c r="A117" s="17" t="s">
        <v>232</v>
      </c>
      <c r="B117" s="18" t="s">
        <v>233</v>
      </c>
      <c r="C117" s="19" t="s">
        <v>31</v>
      </c>
      <c r="D117" s="20" t="n">
        <v>2.1</v>
      </c>
      <c r="E117" s="20" t="n">
        <v>760.74</v>
      </c>
      <c r="F117" s="20" t="n">
        <v>1597.56</v>
      </c>
      <c r="G117" s="20" t="n">
        <v>2.1</v>
      </c>
      <c r="H117" s="20" t="n">
        <v>1597.56</v>
      </c>
      <c r="I117" s="20" t="n">
        <v>0</v>
      </c>
      <c r="J117" s="20" t="n">
        <v>0</v>
      </c>
      <c r="K117" s="21" t="n">
        <v>0</v>
      </c>
      <c r="L117" s="20" t="n">
        <v>2.1</v>
      </c>
      <c r="M117" s="20" t="n">
        <v>1597.56</v>
      </c>
      <c r="N117" s="21" t="n">
        <v>1</v>
      </c>
    </row>
    <row r="118" customFormat="false" ht="22.35" hidden="false" customHeight="false" outlineLevel="0" collapsed="false">
      <c r="A118" s="17" t="s">
        <v>234</v>
      </c>
      <c r="B118" s="18" t="s">
        <v>235</v>
      </c>
      <c r="C118" s="19" t="s">
        <v>31</v>
      </c>
      <c r="D118" s="20" t="n">
        <v>2.75</v>
      </c>
      <c r="E118" s="20" t="n">
        <v>280.65</v>
      </c>
      <c r="F118" s="20" t="n">
        <v>771.78</v>
      </c>
      <c r="G118" s="20" t="n">
        <v>2.75</v>
      </c>
      <c r="H118" s="20" t="n">
        <v>771.78</v>
      </c>
      <c r="I118" s="20" t="n">
        <v>0</v>
      </c>
      <c r="J118" s="20" t="n">
        <v>0</v>
      </c>
      <c r="K118" s="21" t="n">
        <v>0</v>
      </c>
      <c r="L118" s="20" t="n">
        <v>2.75</v>
      </c>
      <c r="M118" s="20" t="n">
        <v>771.78</v>
      </c>
      <c r="N118" s="21" t="n">
        <v>1</v>
      </c>
    </row>
    <row r="119" customFormat="false" ht="15" hidden="false" customHeight="false" outlineLevel="0" collapsed="false">
      <c r="A119" s="17" t="s">
        <v>236</v>
      </c>
      <c r="B119" s="18" t="s">
        <v>237</v>
      </c>
      <c r="C119" s="19" t="s">
        <v>238</v>
      </c>
      <c r="D119" s="20" t="n">
        <v>2</v>
      </c>
      <c r="E119" s="20" t="n">
        <v>853.52</v>
      </c>
      <c r="F119" s="20" t="n">
        <v>1707.05</v>
      </c>
      <c r="G119" s="20" t="n">
        <v>2</v>
      </c>
      <c r="H119" s="20" t="n">
        <v>1707.05</v>
      </c>
      <c r="I119" s="20" t="n">
        <v>0</v>
      </c>
      <c r="J119" s="20" t="n">
        <v>0</v>
      </c>
      <c r="K119" s="21" t="n">
        <v>0</v>
      </c>
      <c r="L119" s="20" t="n">
        <v>2</v>
      </c>
      <c r="M119" s="20" t="n">
        <v>1707.05</v>
      </c>
      <c r="N119" s="21" t="n">
        <v>1</v>
      </c>
    </row>
    <row r="120" customFormat="false" ht="15" hidden="false" customHeight="false" outlineLevel="0" collapsed="false">
      <c r="A120" s="12" t="s">
        <v>239</v>
      </c>
      <c r="B120" s="13" t="s">
        <v>240</v>
      </c>
      <c r="C120" s="14"/>
      <c r="D120" s="15"/>
      <c r="E120" s="15"/>
      <c r="F120" s="15" t="n">
        <v>5946.01</v>
      </c>
      <c r="G120" s="15"/>
      <c r="H120" s="15" t="n">
        <v>5946.01</v>
      </c>
      <c r="I120" s="15"/>
      <c r="J120" s="15" t="n">
        <v>0</v>
      </c>
      <c r="K120" s="16" t="n">
        <v>0</v>
      </c>
      <c r="L120" s="15"/>
      <c r="M120" s="15" t="n">
        <v>5946.01</v>
      </c>
      <c r="N120" s="16" t="n">
        <v>1</v>
      </c>
    </row>
    <row r="121" customFormat="false" ht="22.35" hidden="false" customHeight="false" outlineLevel="0" collapsed="false">
      <c r="A121" s="17" t="s">
        <v>241</v>
      </c>
      <c r="B121" s="18" t="s">
        <v>242</v>
      </c>
      <c r="C121" s="19" t="s">
        <v>31</v>
      </c>
      <c r="D121" s="20" t="n">
        <v>7.7</v>
      </c>
      <c r="E121" s="20" t="n">
        <v>772.21</v>
      </c>
      <c r="F121" s="20" t="n">
        <v>5946.01</v>
      </c>
      <c r="G121" s="20" t="n">
        <v>7.7</v>
      </c>
      <c r="H121" s="20" t="n">
        <v>5946.01</v>
      </c>
      <c r="I121" s="20" t="n">
        <v>0</v>
      </c>
      <c r="J121" s="20" t="n">
        <v>0</v>
      </c>
      <c r="K121" s="21" t="n">
        <v>0</v>
      </c>
      <c r="L121" s="20" t="n">
        <v>7.7</v>
      </c>
      <c r="M121" s="20" t="n">
        <v>5946.01</v>
      </c>
      <c r="N121" s="21" t="n">
        <v>1</v>
      </c>
    </row>
    <row r="122" customFormat="false" ht="15" hidden="false" customHeight="false" outlineLevel="0" collapsed="false">
      <c r="A122" s="7" t="s">
        <v>243</v>
      </c>
      <c r="B122" s="8" t="s">
        <v>244</v>
      </c>
      <c r="C122" s="9"/>
      <c r="D122" s="10"/>
      <c r="E122" s="10"/>
      <c r="F122" s="10" t="n">
        <v>146466.75</v>
      </c>
      <c r="G122" s="10"/>
      <c r="H122" s="10" t="n">
        <v>146466.75</v>
      </c>
      <c r="I122" s="10"/>
      <c r="J122" s="10" t="n">
        <v>133443.09</v>
      </c>
      <c r="K122" s="11" t="n">
        <v>0.9111</v>
      </c>
      <c r="L122" s="10"/>
      <c r="M122" s="10" t="n">
        <v>13023.66</v>
      </c>
      <c r="N122" s="11" t="n">
        <v>0.0889</v>
      </c>
    </row>
    <row r="123" customFormat="false" ht="15" hidden="false" customHeight="false" outlineLevel="0" collapsed="false">
      <c r="A123" s="12" t="s">
        <v>245</v>
      </c>
      <c r="B123" s="13" t="s">
        <v>246</v>
      </c>
      <c r="C123" s="14"/>
      <c r="D123" s="15"/>
      <c r="E123" s="15"/>
      <c r="F123" s="15" t="n">
        <v>33733.77</v>
      </c>
      <c r="G123" s="15"/>
      <c r="H123" s="15" t="n">
        <v>33733.77</v>
      </c>
      <c r="I123" s="15"/>
      <c r="J123" s="15" t="n">
        <v>33733.77</v>
      </c>
      <c r="K123" s="16" t="n">
        <v>1</v>
      </c>
      <c r="L123" s="15"/>
      <c r="M123" s="15" t="n">
        <v>0</v>
      </c>
      <c r="N123" s="16" t="n">
        <v>0</v>
      </c>
    </row>
    <row r="124" customFormat="false" ht="32.8" hidden="false" customHeight="false" outlineLevel="0" collapsed="false">
      <c r="A124" s="17" t="s">
        <v>247</v>
      </c>
      <c r="B124" s="18" t="s">
        <v>248</v>
      </c>
      <c r="C124" s="19" t="s">
        <v>31</v>
      </c>
      <c r="D124" s="20" t="n">
        <v>266.51</v>
      </c>
      <c r="E124" s="20" t="n">
        <v>126.58</v>
      </c>
      <c r="F124" s="20" t="n">
        <v>33733.77</v>
      </c>
      <c r="G124" s="20" t="n">
        <v>266.51</v>
      </c>
      <c r="H124" s="20" t="n">
        <v>33733.77</v>
      </c>
      <c r="I124" s="20" t="n">
        <v>266.51</v>
      </c>
      <c r="J124" s="20" t="n">
        <v>33733.77</v>
      </c>
      <c r="K124" s="21" t="n">
        <v>1</v>
      </c>
      <c r="L124" s="20" t="n">
        <v>0</v>
      </c>
      <c r="M124" s="20" t="n">
        <v>0</v>
      </c>
      <c r="N124" s="21" t="n">
        <v>0</v>
      </c>
    </row>
    <row r="125" customFormat="false" ht="15" hidden="false" customHeight="false" outlineLevel="0" collapsed="false">
      <c r="A125" s="12" t="s">
        <v>249</v>
      </c>
      <c r="B125" s="13" t="s">
        <v>250</v>
      </c>
      <c r="C125" s="14"/>
      <c r="D125" s="15"/>
      <c r="E125" s="15"/>
      <c r="F125" s="15" t="n">
        <v>86767.92</v>
      </c>
      <c r="G125" s="15"/>
      <c r="H125" s="15" t="n">
        <v>86767.92</v>
      </c>
      <c r="I125" s="15"/>
      <c r="J125" s="15" t="n">
        <v>79878.45</v>
      </c>
      <c r="K125" s="16" t="n">
        <v>0.9206</v>
      </c>
      <c r="L125" s="15"/>
      <c r="M125" s="15" t="n">
        <v>6889.46</v>
      </c>
      <c r="N125" s="16" t="n">
        <v>0.0794</v>
      </c>
    </row>
    <row r="126" customFormat="false" ht="32.8" hidden="false" customHeight="false" outlineLevel="0" collapsed="false">
      <c r="A126" s="17" t="s">
        <v>251</v>
      </c>
      <c r="B126" s="18" t="s">
        <v>252</v>
      </c>
      <c r="C126" s="19" t="s">
        <v>31</v>
      </c>
      <c r="D126" s="20" t="n">
        <v>266.51</v>
      </c>
      <c r="E126" s="20" t="n">
        <v>252.08</v>
      </c>
      <c r="F126" s="20" t="n">
        <v>67182.11</v>
      </c>
      <c r="G126" s="20" t="n">
        <v>266.51</v>
      </c>
      <c r="H126" s="20" t="n">
        <v>67182.11</v>
      </c>
      <c r="I126" s="20" t="n">
        <v>266.51</v>
      </c>
      <c r="J126" s="20" t="n">
        <v>67182.11</v>
      </c>
      <c r="K126" s="21" t="n">
        <v>1</v>
      </c>
      <c r="L126" s="20" t="n">
        <v>0</v>
      </c>
      <c r="M126" s="20" t="n">
        <v>0</v>
      </c>
      <c r="N126" s="21" t="n">
        <v>0</v>
      </c>
    </row>
    <row r="127" customFormat="false" ht="32.8" hidden="false" customHeight="false" outlineLevel="0" collapsed="false">
      <c r="A127" s="17" t="s">
        <v>253</v>
      </c>
      <c r="B127" s="18" t="s">
        <v>254</v>
      </c>
      <c r="C127" s="19" t="s">
        <v>31</v>
      </c>
      <c r="D127" s="20" t="n">
        <v>8</v>
      </c>
      <c r="E127" s="20" t="n">
        <v>861.18</v>
      </c>
      <c r="F127" s="20" t="n">
        <v>6889.46</v>
      </c>
      <c r="G127" s="20" t="n">
        <v>8</v>
      </c>
      <c r="H127" s="20" t="n">
        <v>6889.46</v>
      </c>
      <c r="I127" s="20" t="n">
        <v>0</v>
      </c>
      <c r="J127" s="20" t="n">
        <v>0</v>
      </c>
      <c r="K127" s="21" t="n">
        <v>0</v>
      </c>
      <c r="L127" s="20" t="n">
        <v>8</v>
      </c>
      <c r="M127" s="20" t="n">
        <v>6889.46</v>
      </c>
      <c r="N127" s="21" t="n">
        <v>1</v>
      </c>
    </row>
    <row r="128" customFormat="false" ht="22.35" hidden="false" customHeight="false" outlineLevel="0" collapsed="false">
      <c r="A128" s="17" t="s">
        <v>255</v>
      </c>
      <c r="B128" s="18" t="s">
        <v>256</v>
      </c>
      <c r="C128" s="19" t="s">
        <v>51</v>
      </c>
      <c r="D128" s="20" t="n">
        <v>115</v>
      </c>
      <c r="E128" s="20" t="n">
        <v>110.4</v>
      </c>
      <c r="F128" s="20" t="n">
        <v>12696.35</v>
      </c>
      <c r="G128" s="20" t="n">
        <v>115</v>
      </c>
      <c r="H128" s="20" t="n">
        <v>12696.35</v>
      </c>
      <c r="I128" s="20" t="n">
        <v>115</v>
      </c>
      <c r="J128" s="20" t="n">
        <v>12696.35</v>
      </c>
      <c r="K128" s="21" t="n">
        <v>1</v>
      </c>
      <c r="L128" s="20" t="n">
        <v>0</v>
      </c>
      <c r="M128" s="20" t="n">
        <v>0</v>
      </c>
      <c r="N128" s="21" t="n">
        <v>0</v>
      </c>
    </row>
    <row r="129" customFormat="false" ht="15" hidden="false" customHeight="false" outlineLevel="0" collapsed="false">
      <c r="A129" s="12" t="s">
        <v>257</v>
      </c>
      <c r="B129" s="13" t="s">
        <v>258</v>
      </c>
      <c r="C129" s="14"/>
      <c r="D129" s="15"/>
      <c r="E129" s="15"/>
      <c r="F129" s="15" t="n">
        <v>25965.06</v>
      </c>
      <c r="G129" s="15"/>
      <c r="H129" s="15" t="n">
        <v>25965.06</v>
      </c>
      <c r="I129" s="15"/>
      <c r="J129" s="15" t="n">
        <v>19830.87</v>
      </c>
      <c r="K129" s="16" t="n">
        <v>0.7638</v>
      </c>
      <c r="L129" s="15"/>
      <c r="M129" s="15" t="n">
        <v>6134.2</v>
      </c>
      <c r="N129" s="16" t="n">
        <v>0.2362</v>
      </c>
    </row>
    <row r="130" customFormat="false" ht="22.35" hidden="false" customHeight="false" outlineLevel="0" collapsed="false">
      <c r="A130" s="17" t="s">
        <v>259</v>
      </c>
      <c r="B130" s="18" t="s">
        <v>260</v>
      </c>
      <c r="C130" s="19" t="s">
        <v>51</v>
      </c>
      <c r="D130" s="20" t="n">
        <v>95</v>
      </c>
      <c r="E130" s="20" t="n">
        <v>129.14</v>
      </c>
      <c r="F130" s="20" t="n">
        <v>12268.4</v>
      </c>
      <c r="G130" s="20" t="n">
        <v>95</v>
      </c>
      <c r="H130" s="20" t="n">
        <v>12268.4</v>
      </c>
      <c r="I130" s="20" t="n">
        <v>47.5</v>
      </c>
      <c r="J130" s="20" t="n">
        <v>6134.2</v>
      </c>
      <c r="K130" s="21" t="n">
        <v>0.5</v>
      </c>
      <c r="L130" s="20" t="n">
        <v>47.5</v>
      </c>
      <c r="M130" s="20" t="n">
        <v>6134.2</v>
      </c>
      <c r="N130" s="21" t="n">
        <v>0.5</v>
      </c>
    </row>
    <row r="131" customFormat="false" ht="15" hidden="false" customHeight="false" outlineLevel="0" collapsed="false">
      <c r="A131" s="17" t="s">
        <v>261</v>
      </c>
      <c r="B131" s="18" t="s">
        <v>262</v>
      </c>
      <c r="C131" s="19" t="s">
        <v>28</v>
      </c>
      <c r="D131" s="20" t="n">
        <v>8</v>
      </c>
      <c r="E131" s="20" t="n">
        <v>75.3</v>
      </c>
      <c r="F131" s="20" t="n">
        <v>602.42</v>
      </c>
      <c r="G131" s="20" t="n">
        <v>8</v>
      </c>
      <c r="H131" s="20" t="n">
        <v>602.42</v>
      </c>
      <c r="I131" s="20" t="n">
        <v>8</v>
      </c>
      <c r="J131" s="20" t="n">
        <v>602.42</v>
      </c>
      <c r="K131" s="21" t="n">
        <v>1</v>
      </c>
      <c r="L131" s="20" t="n">
        <v>0</v>
      </c>
      <c r="M131" s="20" t="n">
        <v>0</v>
      </c>
      <c r="N131" s="21" t="n">
        <v>0</v>
      </c>
    </row>
    <row r="132" customFormat="false" ht="22.35" hidden="false" customHeight="false" outlineLevel="0" collapsed="false">
      <c r="A132" s="17" t="s">
        <v>263</v>
      </c>
      <c r="B132" s="18" t="s">
        <v>264</v>
      </c>
      <c r="C132" s="19" t="s">
        <v>51</v>
      </c>
      <c r="D132" s="20" t="n">
        <v>42.58</v>
      </c>
      <c r="E132" s="20" t="n">
        <v>307.52</v>
      </c>
      <c r="F132" s="20" t="n">
        <v>13094.24</v>
      </c>
      <c r="G132" s="20" t="n">
        <v>42.58</v>
      </c>
      <c r="H132" s="20" t="n">
        <v>13094.24</v>
      </c>
      <c r="I132" s="20" t="n">
        <v>42.58</v>
      </c>
      <c r="J132" s="20" t="n">
        <v>13094.24</v>
      </c>
      <c r="K132" s="21" t="n">
        <v>1</v>
      </c>
      <c r="L132" s="20" t="n">
        <v>0</v>
      </c>
      <c r="M132" s="20" t="n">
        <v>0</v>
      </c>
      <c r="N132" s="21" t="n">
        <v>0</v>
      </c>
    </row>
    <row r="133" customFormat="false" ht="15" hidden="false" customHeight="false" outlineLevel="0" collapsed="false">
      <c r="A133" s="7" t="s">
        <v>265</v>
      </c>
      <c r="B133" s="8" t="s">
        <v>266</v>
      </c>
      <c r="C133" s="9"/>
      <c r="D133" s="10"/>
      <c r="E133" s="10"/>
      <c r="F133" s="10" t="n">
        <v>89417.52</v>
      </c>
      <c r="G133" s="10"/>
      <c r="H133" s="10" t="n">
        <v>93619.7</v>
      </c>
      <c r="I133" s="10"/>
      <c r="J133" s="10" t="n">
        <v>78292.17</v>
      </c>
      <c r="K133" s="11" t="n">
        <v>0.8363</v>
      </c>
      <c r="L133" s="10"/>
      <c r="M133" s="10" t="n">
        <v>15327.52</v>
      </c>
      <c r="N133" s="11" t="n">
        <v>0.1637</v>
      </c>
    </row>
    <row r="134" customFormat="false" ht="22.35" hidden="false" customHeight="false" outlineLevel="0" collapsed="false">
      <c r="A134" s="12" t="s">
        <v>267</v>
      </c>
      <c r="B134" s="13" t="s">
        <v>268</v>
      </c>
      <c r="C134" s="14"/>
      <c r="D134" s="15"/>
      <c r="E134" s="15"/>
      <c r="F134" s="15" t="n">
        <v>78484.09</v>
      </c>
      <c r="G134" s="15"/>
      <c r="H134" s="15" t="n">
        <v>78484.09</v>
      </c>
      <c r="I134" s="15"/>
      <c r="J134" s="15" t="n">
        <v>63156.57</v>
      </c>
      <c r="K134" s="16" t="n">
        <v>0.8047</v>
      </c>
      <c r="L134" s="15"/>
      <c r="M134" s="15" t="n">
        <v>15327.52</v>
      </c>
      <c r="N134" s="16" t="n">
        <v>0.1953</v>
      </c>
    </row>
    <row r="135" customFormat="false" ht="32.8" hidden="false" customHeight="false" outlineLevel="0" collapsed="false">
      <c r="A135" s="17" t="s">
        <v>269</v>
      </c>
      <c r="B135" s="18" t="s">
        <v>270</v>
      </c>
      <c r="C135" s="19" t="s">
        <v>31</v>
      </c>
      <c r="D135" s="20" t="n">
        <v>225.86</v>
      </c>
      <c r="E135" s="20" t="n">
        <v>347.49</v>
      </c>
      <c r="F135" s="20" t="n">
        <v>78484.09</v>
      </c>
      <c r="G135" s="20" t="n">
        <v>225.86</v>
      </c>
      <c r="H135" s="20" t="n">
        <v>78484.09</v>
      </c>
      <c r="I135" s="20" t="n">
        <v>181.75</v>
      </c>
      <c r="J135" s="20" t="n">
        <v>63156.57</v>
      </c>
      <c r="K135" s="21" t="n">
        <v>0.8047</v>
      </c>
      <c r="L135" s="20" t="n">
        <v>44.11</v>
      </c>
      <c r="M135" s="20" t="n">
        <v>15327.52</v>
      </c>
      <c r="N135" s="21" t="n">
        <v>0.1953</v>
      </c>
    </row>
    <row r="136" customFormat="false" ht="15" hidden="false" customHeight="false" outlineLevel="0" collapsed="false">
      <c r="A136" s="12" t="s">
        <v>271</v>
      </c>
      <c r="B136" s="13" t="s">
        <v>272</v>
      </c>
      <c r="C136" s="14"/>
      <c r="D136" s="15"/>
      <c r="E136" s="15"/>
      <c r="F136" s="15" t="n">
        <v>10933.43</v>
      </c>
      <c r="G136" s="15"/>
      <c r="H136" s="15" t="n">
        <v>15135.61</v>
      </c>
      <c r="I136" s="15"/>
      <c r="J136" s="15" t="n">
        <v>15135.61</v>
      </c>
      <c r="K136" s="16" t="n">
        <v>1</v>
      </c>
      <c r="L136" s="15"/>
      <c r="M136" s="15" t="n">
        <v>0</v>
      </c>
      <c r="N136" s="16" t="n">
        <v>0</v>
      </c>
    </row>
    <row r="137" customFormat="false" ht="22.35" hidden="false" customHeight="false" outlineLevel="0" collapsed="false">
      <c r="A137" s="17" t="s">
        <v>273</v>
      </c>
      <c r="B137" s="18" t="s">
        <v>274</v>
      </c>
      <c r="C137" s="19" t="s">
        <v>31</v>
      </c>
      <c r="D137" s="20" t="n">
        <v>450.77</v>
      </c>
      <c r="E137" s="20" t="n">
        <v>24.26</v>
      </c>
      <c r="F137" s="20" t="n">
        <v>10933.43</v>
      </c>
      <c r="G137" s="20" t="n">
        <v>624.02</v>
      </c>
      <c r="H137" s="20" t="n">
        <v>15135.61</v>
      </c>
      <c r="I137" s="20" t="n">
        <v>624.02</v>
      </c>
      <c r="J137" s="20" t="n">
        <v>15135.61</v>
      </c>
      <c r="K137" s="21" t="n">
        <v>1</v>
      </c>
      <c r="L137" s="20" t="n">
        <v>0</v>
      </c>
      <c r="M137" s="20" t="n">
        <v>0</v>
      </c>
      <c r="N137" s="21" t="n">
        <v>0</v>
      </c>
    </row>
    <row r="138" customFormat="false" ht="15" hidden="false" customHeight="false" outlineLevel="0" collapsed="false">
      <c r="A138" s="7" t="s">
        <v>275</v>
      </c>
      <c r="B138" s="8" t="s">
        <v>276</v>
      </c>
      <c r="C138" s="9"/>
      <c r="D138" s="10"/>
      <c r="E138" s="10"/>
      <c r="F138" s="10" t="n">
        <v>75725.12</v>
      </c>
      <c r="G138" s="10"/>
      <c r="H138" s="10" t="n">
        <v>75725.12</v>
      </c>
      <c r="I138" s="10"/>
      <c r="J138" s="10" t="n">
        <v>0</v>
      </c>
      <c r="K138" s="11" t="n">
        <v>0</v>
      </c>
      <c r="L138" s="10"/>
      <c r="M138" s="10" t="n">
        <v>75725.12</v>
      </c>
      <c r="N138" s="11" t="n">
        <v>1</v>
      </c>
    </row>
    <row r="139" customFormat="false" ht="15" hidden="false" customHeight="false" outlineLevel="0" collapsed="false">
      <c r="A139" s="12" t="s">
        <v>277</v>
      </c>
      <c r="B139" s="13" t="s">
        <v>278</v>
      </c>
      <c r="C139" s="14"/>
      <c r="D139" s="15"/>
      <c r="E139" s="15"/>
      <c r="F139" s="15" t="n">
        <v>16163.39</v>
      </c>
      <c r="G139" s="15"/>
      <c r="H139" s="15" t="n">
        <v>16163.39</v>
      </c>
      <c r="I139" s="15"/>
      <c r="J139" s="15" t="n">
        <v>0</v>
      </c>
      <c r="K139" s="16" t="n">
        <v>0</v>
      </c>
      <c r="L139" s="15"/>
      <c r="M139" s="15" t="n">
        <v>16163.39</v>
      </c>
      <c r="N139" s="16" t="n">
        <v>1</v>
      </c>
    </row>
    <row r="140" customFormat="false" ht="15" hidden="false" customHeight="false" outlineLevel="0" collapsed="false">
      <c r="A140" s="17" t="s">
        <v>279</v>
      </c>
      <c r="B140" s="18" t="s">
        <v>280</v>
      </c>
      <c r="C140" s="19" t="s">
        <v>31</v>
      </c>
      <c r="D140" s="20" t="n">
        <v>230</v>
      </c>
      <c r="E140" s="20" t="n">
        <v>59.05</v>
      </c>
      <c r="F140" s="20" t="n">
        <v>13581.27</v>
      </c>
      <c r="G140" s="20" t="n">
        <v>230</v>
      </c>
      <c r="H140" s="20" t="n">
        <v>13581.27</v>
      </c>
      <c r="I140" s="20" t="n">
        <v>0</v>
      </c>
      <c r="J140" s="20" t="n">
        <v>0</v>
      </c>
      <c r="K140" s="21" t="n">
        <v>0</v>
      </c>
      <c r="L140" s="20" t="n">
        <v>230</v>
      </c>
      <c r="M140" s="20" t="n">
        <v>13581.27</v>
      </c>
      <c r="N140" s="21" t="n">
        <v>1</v>
      </c>
    </row>
    <row r="141" customFormat="false" ht="15" hidden="false" customHeight="false" outlineLevel="0" collapsed="false">
      <c r="A141" s="17" t="s">
        <v>281</v>
      </c>
      <c r="B141" s="18" t="s">
        <v>282</v>
      </c>
      <c r="C141" s="19" t="s">
        <v>51</v>
      </c>
      <c r="D141" s="20" t="n">
        <v>66</v>
      </c>
      <c r="E141" s="20" t="n">
        <v>39.12</v>
      </c>
      <c r="F141" s="20" t="n">
        <v>2582.12</v>
      </c>
      <c r="G141" s="20" t="n">
        <v>66</v>
      </c>
      <c r="H141" s="20" t="n">
        <v>2582.12</v>
      </c>
      <c r="I141" s="20" t="n">
        <v>0</v>
      </c>
      <c r="J141" s="20" t="n">
        <v>0</v>
      </c>
      <c r="K141" s="21" t="n">
        <v>0</v>
      </c>
      <c r="L141" s="20" t="n">
        <v>66</v>
      </c>
      <c r="M141" s="20" t="n">
        <v>2582.12</v>
      </c>
      <c r="N141" s="21" t="n">
        <v>1</v>
      </c>
    </row>
    <row r="142" customFormat="false" ht="15" hidden="false" customHeight="false" outlineLevel="0" collapsed="false">
      <c r="A142" s="12" t="s">
        <v>283</v>
      </c>
      <c r="B142" s="13" t="s">
        <v>284</v>
      </c>
      <c r="C142" s="14"/>
      <c r="D142" s="15"/>
      <c r="E142" s="15"/>
      <c r="F142" s="15" t="n">
        <v>3941.87</v>
      </c>
      <c r="G142" s="15"/>
      <c r="H142" s="15" t="n">
        <v>3941.87</v>
      </c>
      <c r="I142" s="15"/>
      <c r="J142" s="15" t="n">
        <v>0</v>
      </c>
      <c r="K142" s="16" t="n">
        <v>0</v>
      </c>
      <c r="L142" s="15"/>
      <c r="M142" s="15" t="n">
        <v>3941.87</v>
      </c>
      <c r="N142" s="16" t="n">
        <v>1</v>
      </c>
    </row>
    <row r="143" customFormat="false" ht="22.35" hidden="false" customHeight="false" outlineLevel="0" collapsed="false">
      <c r="A143" s="17" t="s">
        <v>285</v>
      </c>
      <c r="B143" s="18" t="s">
        <v>286</v>
      </c>
      <c r="C143" s="19" t="s">
        <v>31</v>
      </c>
      <c r="D143" s="20" t="n">
        <v>45</v>
      </c>
      <c r="E143" s="20" t="n">
        <v>15.27</v>
      </c>
      <c r="F143" s="20" t="n">
        <v>687.29</v>
      </c>
      <c r="G143" s="20" t="n">
        <v>45</v>
      </c>
      <c r="H143" s="20" t="n">
        <v>687.29</v>
      </c>
      <c r="I143" s="20" t="n">
        <v>0</v>
      </c>
      <c r="J143" s="20" t="n">
        <v>0</v>
      </c>
      <c r="K143" s="21" t="n">
        <v>0</v>
      </c>
      <c r="L143" s="20" t="n">
        <v>45</v>
      </c>
      <c r="M143" s="20" t="n">
        <v>687.29</v>
      </c>
      <c r="N143" s="21" t="n">
        <v>1</v>
      </c>
    </row>
    <row r="144" customFormat="false" ht="22.35" hidden="false" customHeight="false" outlineLevel="0" collapsed="false">
      <c r="A144" s="17" t="s">
        <v>287</v>
      </c>
      <c r="B144" s="18" t="s">
        <v>288</v>
      </c>
      <c r="C144" s="19" t="s">
        <v>31</v>
      </c>
      <c r="D144" s="20" t="n">
        <v>45</v>
      </c>
      <c r="E144" s="20" t="n">
        <v>72.32</v>
      </c>
      <c r="F144" s="20" t="n">
        <v>3254.58</v>
      </c>
      <c r="G144" s="20" t="n">
        <v>45</v>
      </c>
      <c r="H144" s="20" t="n">
        <v>3254.58</v>
      </c>
      <c r="I144" s="20" t="n">
        <v>0</v>
      </c>
      <c r="J144" s="20" t="n">
        <v>0</v>
      </c>
      <c r="K144" s="21" t="n">
        <v>0</v>
      </c>
      <c r="L144" s="20" t="n">
        <v>45</v>
      </c>
      <c r="M144" s="20" t="n">
        <v>3254.58</v>
      </c>
      <c r="N144" s="21" t="n">
        <v>1</v>
      </c>
    </row>
    <row r="145" customFormat="false" ht="15" hidden="false" customHeight="false" outlineLevel="0" collapsed="false">
      <c r="A145" s="12" t="s">
        <v>289</v>
      </c>
      <c r="B145" s="13" t="s">
        <v>290</v>
      </c>
      <c r="C145" s="14"/>
      <c r="D145" s="15"/>
      <c r="E145" s="15"/>
      <c r="F145" s="15" t="n">
        <v>55619.87</v>
      </c>
      <c r="G145" s="15"/>
      <c r="H145" s="15" t="n">
        <v>55619.87</v>
      </c>
      <c r="I145" s="15"/>
      <c r="J145" s="15" t="n">
        <v>0</v>
      </c>
      <c r="K145" s="16" t="n">
        <v>0</v>
      </c>
      <c r="L145" s="15"/>
      <c r="M145" s="15" t="n">
        <v>55619.87</v>
      </c>
      <c r="N145" s="16" t="n">
        <v>1</v>
      </c>
    </row>
    <row r="146" customFormat="false" ht="32.8" hidden="false" customHeight="false" outlineLevel="0" collapsed="false">
      <c r="A146" s="17" t="s">
        <v>291</v>
      </c>
      <c r="B146" s="18" t="s">
        <v>292</v>
      </c>
      <c r="C146" s="19" t="s">
        <v>31</v>
      </c>
      <c r="D146" s="20" t="n">
        <v>315</v>
      </c>
      <c r="E146" s="20" t="n">
        <v>176.57</v>
      </c>
      <c r="F146" s="20" t="n">
        <v>55619.87</v>
      </c>
      <c r="G146" s="20" t="n">
        <v>315</v>
      </c>
      <c r="H146" s="20" t="n">
        <v>55619.87</v>
      </c>
      <c r="I146" s="20" t="n">
        <v>0</v>
      </c>
      <c r="J146" s="20" t="n">
        <v>0</v>
      </c>
      <c r="K146" s="21" t="n">
        <v>0</v>
      </c>
      <c r="L146" s="20" t="n">
        <v>315</v>
      </c>
      <c r="M146" s="20" t="n">
        <v>55619.87</v>
      </c>
      <c r="N146" s="21" t="n">
        <v>1</v>
      </c>
    </row>
    <row r="147" customFormat="false" ht="15" hidden="false" customHeight="false" outlineLevel="0" collapsed="false">
      <c r="A147" s="7" t="s">
        <v>293</v>
      </c>
      <c r="B147" s="8" t="s">
        <v>294</v>
      </c>
      <c r="C147" s="9"/>
      <c r="D147" s="10"/>
      <c r="E147" s="10"/>
      <c r="F147" s="10" t="n">
        <v>360219.56</v>
      </c>
      <c r="G147" s="10"/>
      <c r="H147" s="10" t="n">
        <v>360219.56</v>
      </c>
      <c r="I147" s="10"/>
      <c r="J147" s="10" t="n">
        <v>247052.91</v>
      </c>
      <c r="K147" s="11" t="n">
        <v>0.6858</v>
      </c>
      <c r="L147" s="10"/>
      <c r="M147" s="10" t="n">
        <v>113166.65</v>
      </c>
      <c r="N147" s="11" t="n">
        <v>0.3142</v>
      </c>
    </row>
    <row r="148" customFormat="false" ht="15" hidden="false" customHeight="false" outlineLevel="0" collapsed="false">
      <c r="A148" s="12" t="s">
        <v>295</v>
      </c>
      <c r="B148" s="13" t="s">
        <v>296</v>
      </c>
      <c r="C148" s="14"/>
      <c r="D148" s="15"/>
      <c r="E148" s="15"/>
      <c r="F148" s="15" t="n">
        <v>24858.9</v>
      </c>
      <c r="G148" s="15"/>
      <c r="H148" s="15" t="n">
        <v>24858.9</v>
      </c>
      <c r="I148" s="15"/>
      <c r="J148" s="15" t="n">
        <v>23471.01</v>
      </c>
      <c r="K148" s="16" t="n">
        <v>0.9442</v>
      </c>
      <c r="L148" s="15"/>
      <c r="M148" s="15" t="n">
        <v>1387.89</v>
      </c>
      <c r="N148" s="16" t="n">
        <v>0.0558</v>
      </c>
    </row>
    <row r="149" customFormat="false" ht="22.35" hidden="false" customHeight="false" outlineLevel="0" collapsed="false">
      <c r="A149" s="17" t="s">
        <v>297</v>
      </c>
      <c r="B149" s="18" t="s">
        <v>298</v>
      </c>
      <c r="C149" s="19" t="s">
        <v>31</v>
      </c>
      <c r="D149" s="20" t="n">
        <v>3100</v>
      </c>
      <c r="E149" s="20" t="n">
        <v>8.02</v>
      </c>
      <c r="F149" s="20" t="n">
        <v>24858.9</v>
      </c>
      <c r="G149" s="20" t="n">
        <v>3100</v>
      </c>
      <c r="H149" s="20" t="n">
        <v>24858.9</v>
      </c>
      <c r="I149" s="20" t="n">
        <v>2926.93</v>
      </c>
      <c r="J149" s="20" t="n">
        <v>23471.01</v>
      </c>
      <c r="K149" s="21" t="n">
        <v>0.9442</v>
      </c>
      <c r="L149" s="20" t="n">
        <v>173.08</v>
      </c>
      <c r="M149" s="20" t="n">
        <v>1387.89</v>
      </c>
      <c r="N149" s="21" t="n">
        <v>0.0558</v>
      </c>
    </row>
    <row r="150" customFormat="false" ht="15" hidden="false" customHeight="false" outlineLevel="0" collapsed="false">
      <c r="A150" s="12" t="s">
        <v>299</v>
      </c>
      <c r="B150" s="13" t="s">
        <v>300</v>
      </c>
      <c r="C150" s="14"/>
      <c r="D150" s="15"/>
      <c r="E150" s="15"/>
      <c r="F150" s="15" t="n">
        <v>155308.16</v>
      </c>
      <c r="G150" s="15"/>
      <c r="H150" s="15" t="n">
        <v>155308.16</v>
      </c>
      <c r="I150" s="15"/>
      <c r="J150" s="15" t="n">
        <v>62154.17</v>
      </c>
      <c r="K150" s="16" t="n">
        <v>0.4002</v>
      </c>
      <c r="L150" s="15"/>
      <c r="M150" s="15" t="n">
        <v>93153.99</v>
      </c>
      <c r="N150" s="16" t="n">
        <v>0.5998</v>
      </c>
    </row>
    <row r="151" customFormat="false" ht="32.8" hidden="false" customHeight="false" outlineLevel="0" collapsed="false">
      <c r="A151" s="17" t="s">
        <v>301</v>
      </c>
      <c r="B151" s="18" t="s">
        <v>302</v>
      </c>
      <c r="C151" s="19" t="s">
        <v>31</v>
      </c>
      <c r="D151" s="20" t="n">
        <v>110.24</v>
      </c>
      <c r="E151" s="20" t="n">
        <v>193.38</v>
      </c>
      <c r="F151" s="20" t="n">
        <v>21318.54</v>
      </c>
      <c r="G151" s="20" t="n">
        <v>110.24</v>
      </c>
      <c r="H151" s="20" t="n">
        <v>21318.54</v>
      </c>
      <c r="I151" s="20" t="n">
        <v>110.24</v>
      </c>
      <c r="J151" s="20" t="n">
        <v>21318.54</v>
      </c>
      <c r="K151" s="21" t="n">
        <v>1</v>
      </c>
      <c r="L151" s="20" t="n">
        <v>0</v>
      </c>
      <c r="M151" s="20" t="n">
        <v>0</v>
      </c>
      <c r="N151" s="21" t="n">
        <v>0</v>
      </c>
    </row>
    <row r="152" customFormat="false" ht="22.35" hidden="false" customHeight="false" outlineLevel="0" collapsed="false">
      <c r="A152" s="17" t="s">
        <v>303</v>
      </c>
      <c r="B152" s="18" t="s">
        <v>304</v>
      </c>
      <c r="C152" s="19" t="s">
        <v>31</v>
      </c>
      <c r="D152" s="20" t="n">
        <v>277.15</v>
      </c>
      <c r="E152" s="20" t="n">
        <v>252.75</v>
      </c>
      <c r="F152" s="20" t="n">
        <v>70048.83</v>
      </c>
      <c r="G152" s="20" t="n">
        <v>277.15</v>
      </c>
      <c r="H152" s="20" t="n">
        <v>70048.83</v>
      </c>
      <c r="I152" s="20" t="n">
        <v>83.15</v>
      </c>
      <c r="J152" s="20" t="n">
        <v>21014.65</v>
      </c>
      <c r="K152" s="21" t="n">
        <v>0.3</v>
      </c>
      <c r="L152" s="20" t="n">
        <v>194.01</v>
      </c>
      <c r="M152" s="20" t="n">
        <v>49034.18</v>
      </c>
      <c r="N152" s="21" t="n">
        <v>0.7</v>
      </c>
    </row>
    <row r="153" customFormat="false" ht="22.35" hidden="false" customHeight="false" outlineLevel="0" collapsed="false">
      <c r="A153" s="17" t="s">
        <v>305</v>
      </c>
      <c r="B153" s="18" t="s">
        <v>306</v>
      </c>
      <c r="C153" s="19" t="s">
        <v>51</v>
      </c>
      <c r="D153" s="20" t="n">
        <v>183</v>
      </c>
      <c r="E153" s="20" t="n">
        <v>75.38</v>
      </c>
      <c r="F153" s="20" t="n">
        <v>13793.63</v>
      </c>
      <c r="G153" s="20" t="n">
        <v>183</v>
      </c>
      <c r="H153" s="20" t="n">
        <v>13793.63</v>
      </c>
      <c r="I153" s="20" t="n">
        <v>0</v>
      </c>
      <c r="J153" s="20" t="n">
        <v>0</v>
      </c>
      <c r="K153" s="21" t="n">
        <v>0</v>
      </c>
      <c r="L153" s="20" t="n">
        <v>183</v>
      </c>
      <c r="M153" s="20" t="n">
        <v>13793.63</v>
      </c>
      <c r="N153" s="21" t="n">
        <v>1</v>
      </c>
    </row>
    <row r="154" customFormat="false" ht="32.8" hidden="false" customHeight="false" outlineLevel="0" collapsed="false">
      <c r="A154" s="17" t="s">
        <v>307</v>
      </c>
      <c r="B154" s="18" t="s">
        <v>308</v>
      </c>
      <c r="C154" s="19" t="s">
        <v>31</v>
      </c>
      <c r="D154" s="20" t="n">
        <v>347.61</v>
      </c>
      <c r="E154" s="20" t="n">
        <v>143.3</v>
      </c>
      <c r="F154" s="20" t="n">
        <v>49811.82</v>
      </c>
      <c r="G154" s="20" t="n">
        <v>347.61</v>
      </c>
      <c r="H154" s="20" t="n">
        <v>49811.82</v>
      </c>
      <c r="I154" s="20" t="n">
        <v>138.32</v>
      </c>
      <c r="J154" s="20" t="n">
        <v>19820.98</v>
      </c>
      <c r="K154" s="21" t="n">
        <v>0.3979</v>
      </c>
      <c r="L154" s="20" t="n">
        <v>209.29</v>
      </c>
      <c r="M154" s="20" t="n">
        <v>29990.84</v>
      </c>
      <c r="N154" s="21" t="n">
        <v>0.6021</v>
      </c>
    </row>
    <row r="155" customFormat="false" ht="15" hidden="false" customHeight="false" outlineLevel="0" collapsed="false">
      <c r="A155" s="17" t="s">
        <v>309</v>
      </c>
      <c r="B155" s="18" t="s">
        <v>310</v>
      </c>
      <c r="C155" s="19" t="s">
        <v>51</v>
      </c>
      <c r="D155" s="20" t="n">
        <v>15</v>
      </c>
      <c r="E155" s="20" t="n">
        <v>22.36</v>
      </c>
      <c r="F155" s="20" t="n">
        <v>335.34</v>
      </c>
      <c r="G155" s="20" t="n">
        <v>15</v>
      </c>
      <c r="H155" s="20" t="n">
        <v>335.34</v>
      </c>
      <c r="I155" s="20" t="n">
        <v>0</v>
      </c>
      <c r="J155" s="20" t="n">
        <v>0</v>
      </c>
      <c r="K155" s="21" t="n">
        <v>0</v>
      </c>
      <c r="L155" s="20" t="n">
        <v>15</v>
      </c>
      <c r="M155" s="20" t="n">
        <v>335.34</v>
      </c>
      <c r="N155" s="21" t="n">
        <v>1</v>
      </c>
    </row>
    <row r="156" customFormat="false" ht="15" hidden="false" customHeight="false" outlineLevel="0" collapsed="false">
      <c r="A156" s="12" t="s">
        <v>311</v>
      </c>
      <c r="B156" s="13" t="s">
        <v>284</v>
      </c>
      <c r="C156" s="14"/>
      <c r="D156" s="15"/>
      <c r="E156" s="15"/>
      <c r="F156" s="15" t="n">
        <v>180052.5</v>
      </c>
      <c r="G156" s="15"/>
      <c r="H156" s="15" t="n">
        <v>180052.5</v>
      </c>
      <c r="I156" s="15"/>
      <c r="J156" s="15" t="n">
        <v>161427.73</v>
      </c>
      <c r="K156" s="16" t="n">
        <v>0.8966</v>
      </c>
      <c r="L156" s="15"/>
      <c r="M156" s="15" t="n">
        <v>18624.77</v>
      </c>
      <c r="N156" s="16" t="n">
        <v>0.1034</v>
      </c>
    </row>
    <row r="157" customFormat="false" ht="22.35" hidden="false" customHeight="false" outlineLevel="0" collapsed="false">
      <c r="A157" s="17" t="s">
        <v>312</v>
      </c>
      <c r="B157" s="18" t="s">
        <v>313</v>
      </c>
      <c r="C157" s="19" t="s">
        <v>31</v>
      </c>
      <c r="D157" s="20" t="n">
        <v>735.5</v>
      </c>
      <c r="E157" s="20" t="n">
        <v>38.02</v>
      </c>
      <c r="F157" s="20" t="n">
        <v>27960.77</v>
      </c>
      <c r="G157" s="20" t="n">
        <v>735.5</v>
      </c>
      <c r="H157" s="20" t="n">
        <v>27960.77</v>
      </c>
      <c r="I157" s="20" t="n">
        <v>482.83</v>
      </c>
      <c r="J157" s="20" t="n">
        <v>18355.3</v>
      </c>
      <c r="K157" s="21" t="n">
        <v>0.6565</v>
      </c>
      <c r="L157" s="20" t="n">
        <v>252.67</v>
      </c>
      <c r="M157" s="20" t="n">
        <v>9605.46</v>
      </c>
      <c r="N157" s="21" t="n">
        <v>0.3435</v>
      </c>
    </row>
    <row r="158" customFormat="false" ht="22.35" hidden="false" customHeight="false" outlineLevel="0" collapsed="false">
      <c r="A158" s="17" t="s">
        <v>314</v>
      </c>
      <c r="B158" s="18" t="s">
        <v>315</v>
      </c>
      <c r="C158" s="19" t="s">
        <v>31</v>
      </c>
      <c r="D158" s="20" t="n">
        <v>2364.5</v>
      </c>
      <c r="E158" s="20" t="n">
        <v>64.32</v>
      </c>
      <c r="F158" s="20" t="n">
        <v>152091.73</v>
      </c>
      <c r="G158" s="20" t="n">
        <v>2364.5</v>
      </c>
      <c r="H158" s="20" t="n">
        <v>152091.73</v>
      </c>
      <c r="I158" s="20" t="n">
        <v>2224.28</v>
      </c>
      <c r="J158" s="20" t="n">
        <v>143072.43</v>
      </c>
      <c r="K158" s="21" t="n">
        <v>0.9407</v>
      </c>
      <c r="L158" s="20" t="n">
        <v>140.22</v>
      </c>
      <c r="M158" s="20" t="n">
        <v>9019.31</v>
      </c>
      <c r="N158" s="21" t="n">
        <v>0.0593</v>
      </c>
    </row>
    <row r="159" customFormat="false" ht="15" hidden="false" customHeight="false" outlineLevel="0" collapsed="false">
      <c r="A159" s="7" t="s">
        <v>316</v>
      </c>
      <c r="B159" s="8" t="s">
        <v>317</v>
      </c>
      <c r="C159" s="9"/>
      <c r="D159" s="10"/>
      <c r="E159" s="10"/>
      <c r="F159" s="10" t="n">
        <v>222403.36</v>
      </c>
      <c r="G159" s="10"/>
      <c r="H159" s="10" t="n">
        <v>222403.36</v>
      </c>
      <c r="I159" s="10"/>
      <c r="J159" s="10" t="n">
        <v>58100.14</v>
      </c>
      <c r="K159" s="11" t="n">
        <v>0.2612</v>
      </c>
      <c r="L159" s="10"/>
      <c r="M159" s="10" t="n">
        <v>164303.22</v>
      </c>
      <c r="N159" s="11" t="n">
        <v>0.7388</v>
      </c>
    </row>
    <row r="160" customFormat="false" ht="15" hidden="false" customHeight="false" outlineLevel="0" collapsed="false">
      <c r="A160" s="12" t="s">
        <v>318</v>
      </c>
      <c r="B160" s="13" t="s">
        <v>319</v>
      </c>
      <c r="C160" s="14"/>
      <c r="D160" s="15"/>
      <c r="E160" s="15"/>
      <c r="F160" s="15" t="n">
        <v>12327.87</v>
      </c>
      <c r="G160" s="15"/>
      <c r="H160" s="15" t="n">
        <v>12327.87</v>
      </c>
      <c r="I160" s="15"/>
      <c r="J160" s="15" t="n">
        <v>12327.87</v>
      </c>
      <c r="K160" s="16" t="n">
        <v>1</v>
      </c>
      <c r="L160" s="15"/>
      <c r="M160" s="15" t="n">
        <v>0</v>
      </c>
      <c r="N160" s="16" t="n">
        <v>0</v>
      </c>
    </row>
    <row r="161" customFormat="false" ht="22.35" hidden="false" customHeight="false" outlineLevel="0" collapsed="false">
      <c r="A161" s="17" t="s">
        <v>320</v>
      </c>
      <c r="B161" s="18" t="s">
        <v>321</v>
      </c>
      <c r="C161" s="19" t="s">
        <v>31</v>
      </c>
      <c r="D161" s="20" t="n">
        <v>427.65</v>
      </c>
      <c r="E161" s="20" t="n">
        <v>28.83</v>
      </c>
      <c r="F161" s="20" t="n">
        <v>12327.87</v>
      </c>
      <c r="G161" s="20" t="n">
        <v>427.65</v>
      </c>
      <c r="H161" s="20" t="n">
        <v>12327.87</v>
      </c>
      <c r="I161" s="20" t="n">
        <v>427.65</v>
      </c>
      <c r="J161" s="20" t="n">
        <v>12327.87</v>
      </c>
      <c r="K161" s="21" t="n">
        <v>1</v>
      </c>
      <c r="L161" s="20" t="n">
        <v>0</v>
      </c>
      <c r="M161" s="20" t="n">
        <v>0</v>
      </c>
      <c r="N161" s="21" t="n">
        <v>0</v>
      </c>
    </row>
    <row r="162" customFormat="false" ht="15" hidden="false" customHeight="false" outlineLevel="0" collapsed="false">
      <c r="A162" s="12" t="s">
        <v>322</v>
      </c>
      <c r="B162" s="13" t="s">
        <v>300</v>
      </c>
      <c r="C162" s="14"/>
      <c r="D162" s="15"/>
      <c r="E162" s="15"/>
      <c r="F162" s="15" t="n">
        <v>142734.28</v>
      </c>
      <c r="G162" s="15"/>
      <c r="H162" s="15" t="n">
        <v>142734.28</v>
      </c>
      <c r="I162" s="15"/>
      <c r="J162" s="15" t="n">
        <v>45368.43</v>
      </c>
      <c r="K162" s="16" t="n">
        <v>0.3179</v>
      </c>
      <c r="L162" s="15"/>
      <c r="M162" s="15" t="n">
        <v>97365.85</v>
      </c>
      <c r="N162" s="16" t="n">
        <v>0.6821</v>
      </c>
    </row>
    <row r="163" customFormat="false" ht="32.8" hidden="false" customHeight="false" outlineLevel="0" collapsed="false">
      <c r="A163" s="17" t="s">
        <v>323</v>
      </c>
      <c r="B163" s="18" t="s">
        <v>324</v>
      </c>
      <c r="C163" s="19" t="s">
        <v>31</v>
      </c>
      <c r="D163" s="20" t="n">
        <v>188</v>
      </c>
      <c r="E163" s="20" t="n">
        <v>161.66</v>
      </c>
      <c r="F163" s="20" t="n">
        <v>30391.7</v>
      </c>
      <c r="G163" s="20" t="n">
        <v>188</v>
      </c>
      <c r="H163" s="20" t="n">
        <v>30391.7</v>
      </c>
      <c r="I163" s="20" t="n">
        <v>0</v>
      </c>
      <c r="J163" s="20" t="n">
        <v>0</v>
      </c>
      <c r="K163" s="21" t="n">
        <v>0</v>
      </c>
      <c r="L163" s="20" t="n">
        <v>188</v>
      </c>
      <c r="M163" s="20" t="n">
        <v>30391.7</v>
      </c>
      <c r="N163" s="21" t="n">
        <v>1</v>
      </c>
    </row>
    <row r="164" customFormat="false" ht="32.8" hidden="false" customHeight="false" outlineLevel="0" collapsed="false">
      <c r="A164" s="17" t="s">
        <v>325</v>
      </c>
      <c r="B164" s="18" t="s">
        <v>326</v>
      </c>
      <c r="C164" s="19" t="s">
        <v>31</v>
      </c>
      <c r="D164" s="20" t="n">
        <v>395</v>
      </c>
      <c r="E164" s="20" t="n">
        <v>211.73</v>
      </c>
      <c r="F164" s="20" t="n">
        <v>83631.38</v>
      </c>
      <c r="G164" s="20" t="n">
        <v>395</v>
      </c>
      <c r="H164" s="20" t="n">
        <v>83631.38</v>
      </c>
      <c r="I164" s="20" t="n">
        <v>214.28</v>
      </c>
      <c r="J164" s="20" t="n">
        <v>45368.43</v>
      </c>
      <c r="K164" s="21" t="n">
        <v>0.5425</v>
      </c>
      <c r="L164" s="20" t="n">
        <v>180.72</v>
      </c>
      <c r="M164" s="20" t="n">
        <v>38262.94</v>
      </c>
      <c r="N164" s="21" t="n">
        <v>0.4575</v>
      </c>
    </row>
    <row r="165" customFormat="false" ht="22.35" hidden="false" customHeight="false" outlineLevel="0" collapsed="false">
      <c r="A165" s="17" t="s">
        <v>327</v>
      </c>
      <c r="B165" s="18" t="s">
        <v>328</v>
      </c>
      <c r="C165" s="19" t="s">
        <v>31</v>
      </c>
      <c r="D165" s="20" t="n">
        <v>32.65</v>
      </c>
      <c r="E165" s="20" t="n">
        <v>879.36</v>
      </c>
      <c r="F165" s="20" t="n">
        <v>28711.2</v>
      </c>
      <c r="G165" s="20" t="n">
        <v>32.65</v>
      </c>
      <c r="H165" s="20" t="n">
        <v>28711.2</v>
      </c>
      <c r="I165" s="20" t="n">
        <v>0</v>
      </c>
      <c r="J165" s="20" t="n">
        <v>0</v>
      </c>
      <c r="K165" s="21" t="n">
        <v>0</v>
      </c>
      <c r="L165" s="20" t="n">
        <v>32.65</v>
      </c>
      <c r="M165" s="20" t="n">
        <v>28711.2</v>
      </c>
      <c r="N165" s="21" t="n">
        <v>1</v>
      </c>
    </row>
    <row r="166" customFormat="false" ht="15" hidden="false" customHeight="false" outlineLevel="0" collapsed="false">
      <c r="A166" s="12" t="s">
        <v>329</v>
      </c>
      <c r="B166" s="13" t="s">
        <v>330</v>
      </c>
      <c r="C166" s="14"/>
      <c r="D166" s="15"/>
      <c r="E166" s="15"/>
      <c r="F166" s="15" t="n">
        <v>67341.21</v>
      </c>
      <c r="G166" s="15"/>
      <c r="H166" s="15" t="n">
        <v>67341.21</v>
      </c>
      <c r="I166" s="15"/>
      <c r="J166" s="15" t="n">
        <v>403.84</v>
      </c>
      <c r="K166" s="16" t="n">
        <v>0.006</v>
      </c>
      <c r="L166" s="15"/>
      <c r="M166" s="15" t="n">
        <v>66937.37</v>
      </c>
      <c r="N166" s="16" t="n">
        <v>0.994</v>
      </c>
    </row>
    <row r="167" customFormat="false" ht="15" hidden="false" customHeight="false" outlineLevel="0" collapsed="false">
      <c r="A167" s="17" t="s">
        <v>331</v>
      </c>
      <c r="B167" s="18" t="s">
        <v>332</v>
      </c>
      <c r="C167" s="19" t="s">
        <v>51</v>
      </c>
      <c r="D167" s="20" t="n">
        <v>17.4</v>
      </c>
      <c r="E167" s="20" t="n">
        <v>77.36</v>
      </c>
      <c r="F167" s="20" t="n">
        <v>1346.13</v>
      </c>
      <c r="G167" s="20" t="n">
        <v>17.4</v>
      </c>
      <c r="H167" s="20" t="n">
        <v>1346.13</v>
      </c>
      <c r="I167" s="20" t="n">
        <v>5.22</v>
      </c>
      <c r="J167" s="20" t="n">
        <v>403.84</v>
      </c>
      <c r="K167" s="21" t="n">
        <v>0.3</v>
      </c>
      <c r="L167" s="20" t="n">
        <v>12.18</v>
      </c>
      <c r="M167" s="20" t="n">
        <v>942.29</v>
      </c>
      <c r="N167" s="21" t="n">
        <v>0.7</v>
      </c>
    </row>
    <row r="168" customFormat="false" ht="32.8" hidden="false" customHeight="false" outlineLevel="0" collapsed="false">
      <c r="A168" s="17" t="s">
        <v>333</v>
      </c>
      <c r="B168" s="18" t="s">
        <v>334</v>
      </c>
      <c r="C168" s="19" t="s">
        <v>51</v>
      </c>
      <c r="D168" s="20" t="n">
        <v>500</v>
      </c>
      <c r="E168" s="20" t="n">
        <v>116.31</v>
      </c>
      <c r="F168" s="20" t="n">
        <v>58153.5</v>
      </c>
      <c r="G168" s="20" t="n">
        <v>500</v>
      </c>
      <c r="H168" s="20" t="n">
        <v>58153.5</v>
      </c>
      <c r="I168" s="20" t="n">
        <v>0</v>
      </c>
      <c r="J168" s="20" t="n">
        <v>0</v>
      </c>
      <c r="K168" s="21" t="n">
        <v>0</v>
      </c>
      <c r="L168" s="20" t="n">
        <v>500</v>
      </c>
      <c r="M168" s="20" t="n">
        <v>58153.5</v>
      </c>
      <c r="N168" s="21" t="n">
        <v>1</v>
      </c>
    </row>
    <row r="169" customFormat="false" ht="32.8" hidden="false" customHeight="false" outlineLevel="0" collapsed="false">
      <c r="A169" s="17" t="s">
        <v>335</v>
      </c>
      <c r="B169" s="18" t="s">
        <v>336</v>
      </c>
      <c r="C169" s="19" t="s">
        <v>51</v>
      </c>
      <c r="D169" s="20" t="n">
        <v>46.9</v>
      </c>
      <c r="E169" s="20" t="n">
        <v>31.68</v>
      </c>
      <c r="F169" s="20" t="n">
        <v>1485.79</v>
      </c>
      <c r="G169" s="20" t="n">
        <v>46.9</v>
      </c>
      <c r="H169" s="20" t="n">
        <v>1485.79</v>
      </c>
      <c r="I169" s="20" t="n">
        <v>0</v>
      </c>
      <c r="J169" s="20" t="n">
        <v>0</v>
      </c>
      <c r="K169" s="21" t="n">
        <v>0</v>
      </c>
      <c r="L169" s="20" t="n">
        <v>46.9</v>
      </c>
      <c r="M169" s="20" t="n">
        <v>1485.79</v>
      </c>
      <c r="N169" s="21" t="n">
        <v>1</v>
      </c>
    </row>
    <row r="170" customFormat="false" ht="22.35" hidden="false" customHeight="false" outlineLevel="0" collapsed="false">
      <c r="A170" s="17" t="s">
        <v>337</v>
      </c>
      <c r="B170" s="18" t="s">
        <v>338</v>
      </c>
      <c r="C170" s="19" t="s">
        <v>51</v>
      </c>
      <c r="D170" s="20" t="n">
        <v>1.6</v>
      </c>
      <c r="E170" s="20" t="n">
        <v>54.42</v>
      </c>
      <c r="F170" s="20" t="n">
        <v>87.08</v>
      </c>
      <c r="G170" s="20" t="n">
        <v>1.6</v>
      </c>
      <c r="H170" s="20" t="n">
        <v>87.08</v>
      </c>
      <c r="I170" s="20" t="n">
        <v>0</v>
      </c>
      <c r="J170" s="20" t="n">
        <v>0</v>
      </c>
      <c r="K170" s="21" t="n">
        <v>0</v>
      </c>
      <c r="L170" s="20" t="n">
        <v>1.6</v>
      </c>
      <c r="M170" s="20" t="n">
        <v>87.08</v>
      </c>
      <c r="N170" s="21" t="n">
        <v>1</v>
      </c>
    </row>
    <row r="171" customFormat="false" ht="22.35" hidden="false" customHeight="false" outlineLevel="0" collapsed="false">
      <c r="A171" s="17" t="s">
        <v>339</v>
      </c>
      <c r="B171" s="18" t="s">
        <v>340</v>
      </c>
      <c r="C171" s="19" t="s">
        <v>51</v>
      </c>
      <c r="D171" s="20" t="n">
        <v>52.2</v>
      </c>
      <c r="E171" s="20" t="n">
        <v>116.98</v>
      </c>
      <c r="F171" s="20" t="n">
        <v>6106.46</v>
      </c>
      <c r="G171" s="20" t="n">
        <v>52.2</v>
      </c>
      <c r="H171" s="20" t="n">
        <v>6106.46</v>
      </c>
      <c r="I171" s="20" t="n">
        <v>0</v>
      </c>
      <c r="J171" s="20" t="n">
        <v>0</v>
      </c>
      <c r="K171" s="21" t="n">
        <v>0</v>
      </c>
      <c r="L171" s="20" t="n">
        <v>52.2</v>
      </c>
      <c r="M171" s="20" t="n">
        <v>6106.46</v>
      </c>
      <c r="N171" s="21" t="n">
        <v>1</v>
      </c>
    </row>
    <row r="172" customFormat="false" ht="15" hidden="false" customHeight="false" outlineLevel="0" collapsed="false">
      <c r="A172" s="17" t="s">
        <v>341</v>
      </c>
      <c r="B172" s="18" t="s">
        <v>342</v>
      </c>
      <c r="C172" s="19" t="s">
        <v>51</v>
      </c>
      <c r="D172" s="20" t="n">
        <v>4</v>
      </c>
      <c r="E172" s="20" t="n">
        <v>40.56</v>
      </c>
      <c r="F172" s="20" t="n">
        <v>162.25</v>
      </c>
      <c r="G172" s="20" t="n">
        <v>4</v>
      </c>
      <c r="H172" s="20" t="n">
        <v>162.25</v>
      </c>
      <c r="I172" s="20" t="n">
        <v>0</v>
      </c>
      <c r="J172" s="20" t="n">
        <v>0</v>
      </c>
      <c r="K172" s="21" t="n">
        <v>0</v>
      </c>
      <c r="L172" s="20" t="n">
        <v>4</v>
      </c>
      <c r="M172" s="20" t="n">
        <v>162.25</v>
      </c>
      <c r="N172" s="21" t="n">
        <v>1</v>
      </c>
    </row>
    <row r="173" customFormat="false" ht="15" hidden="false" customHeight="false" outlineLevel="0" collapsed="false">
      <c r="A173" s="7" t="s">
        <v>343</v>
      </c>
      <c r="B173" s="8" t="s">
        <v>344</v>
      </c>
      <c r="C173" s="9"/>
      <c r="D173" s="10"/>
      <c r="E173" s="10"/>
      <c r="F173" s="10" t="n">
        <v>65507.25</v>
      </c>
      <c r="G173" s="10"/>
      <c r="H173" s="10" t="n">
        <v>69342.34</v>
      </c>
      <c r="I173" s="10"/>
      <c r="J173" s="10" t="n">
        <v>62938.89</v>
      </c>
      <c r="K173" s="11" t="n">
        <v>0.9077</v>
      </c>
      <c r="L173" s="10"/>
      <c r="M173" s="10" t="n">
        <v>6403.44</v>
      </c>
      <c r="N173" s="11" t="n">
        <v>0.0923</v>
      </c>
    </row>
    <row r="174" customFormat="false" ht="15" hidden="false" customHeight="false" outlineLevel="0" collapsed="false">
      <c r="A174" s="12" t="s">
        <v>345</v>
      </c>
      <c r="B174" s="13" t="s">
        <v>346</v>
      </c>
      <c r="C174" s="14"/>
      <c r="D174" s="15"/>
      <c r="E174" s="15"/>
      <c r="F174" s="15" t="n">
        <v>484.27</v>
      </c>
      <c r="G174" s="15"/>
      <c r="H174" s="15" t="n">
        <v>484.27</v>
      </c>
      <c r="I174" s="15"/>
      <c r="J174" s="15" t="n">
        <v>0</v>
      </c>
      <c r="K174" s="16" t="n">
        <v>0</v>
      </c>
      <c r="L174" s="15"/>
      <c r="M174" s="15" t="n">
        <v>484.27</v>
      </c>
      <c r="N174" s="16" t="n">
        <v>1</v>
      </c>
    </row>
    <row r="175" customFormat="false" ht="43.25" hidden="false" customHeight="false" outlineLevel="0" collapsed="false">
      <c r="A175" s="17" t="s">
        <v>347</v>
      </c>
      <c r="B175" s="18" t="s">
        <v>348</v>
      </c>
      <c r="C175" s="19" t="s">
        <v>28</v>
      </c>
      <c r="D175" s="20" t="n">
        <v>1</v>
      </c>
      <c r="E175" s="20" t="n">
        <v>484.27</v>
      </c>
      <c r="F175" s="20" t="n">
        <v>484.27</v>
      </c>
      <c r="G175" s="20" t="n">
        <v>1</v>
      </c>
      <c r="H175" s="20" t="n">
        <v>484.27</v>
      </c>
      <c r="I175" s="20" t="n">
        <v>0</v>
      </c>
      <c r="J175" s="20" t="n">
        <v>0</v>
      </c>
      <c r="K175" s="21" t="n">
        <v>0</v>
      </c>
      <c r="L175" s="20" t="n">
        <v>1</v>
      </c>
      <c r="M175" s="20" t="n">
        <v>484.27</v>
      </c>
      <c r="N175" s="21" t="n">
        <v>1</v>
      </c>
    </row>
    <row r="176" customFormat="false" ht="15" hidden="false" customHeight="false" outlineLevel="0" collapsed="false">
      <c r="A176" s="12" t="s">
        <v>349</v>
      </c>
      <c r="B176" s="13" t="s">
        <v>350</v>
      </c>
      <c r="C176" s="14"/>
      <c r="D176" s="15"/>
      <c r="E176" s="15"/>
      <c r="F176" s="15" t="n">
        <v>9920.62</v>
      </c>
      <c r="G176" s="15"/>
      <c r="H176" s="15" t="n">
        <v>12019.66</v>
      </c>
      <c r="I176" s="15"/>
      <c r="J176" s="15" t="n">
        <v>12019.66</v>
      </c>
      <c r="K176" s="16" t="n">
        <v>1</v>
      </c>
      <c r="L176" s="15"/>
      <c r="M176" s="15" t="n">
        <v>0</v>
      </c>
      <c r="N176" s="16" t="n">
        <v>0</v>
      </c>
    </row>
    <row r="177" customFormat="false" ht="22.35" hidden="false" customHeight="false" outlineLevel="0" collapsed="false">
      <c r="A177" s="17" t="s">
        <v>351</v>
      </c>
      <c r="B177" s="18" t="s">
        <v>352</v>
      </c>
      <c r="C177" s="19" t="s">
        <v>51</v>
      </c>
      <c r="D177" s="20" t="n">
        <v>3</v>
      </c>
      <c r="E177" s="20" t="n">
        <v>83.29</v>
      </c>
      <c r="F177" s="20" t="n">
        <v>249.86</v>
      </c>
      <c r="G177" s="20" t="n">
        <v>13.5</v>
      </c>
      <c r="H177" s="20" t="n">
        <v>1124.36</v>
      </c>
      <c r="I177" s="20" t="n">
        <v>13.5</v>
      </c>
      <c r="J177" s="20" t="n">
        <v>1124.36</v>
      </c>
      <c r="K177" s="21" t="n">
        <v>1</v>
      </c>
      <c r="L177" s="20" t="n">
        <v>0</v>
      </c>
      <c r="M177" s="20" t="n">
        <v>0</v>
      </c>
      <c r="N177" s="21" t="n">
        <v>0</v>
      </c>
    </row>
    <row r="178" customFormat="false" ht="22.35" hidden="false" customHeight="false" outlineLevel="0" collapsed="false">
      <c r="A178" s="17" t="s">
        <v>353</v>
      </c>
      <c r="B178" s="18" t="s">
        <v>354</v>
      </c>
      <c r="C178" s="19" t="s">
        <v>51</v>
      </c>
      <c r="D178" s="20" t="n">
        <v>59</v>
      </c>
      <c r="E178" s="20" t="n">
        <v>122.45</v>
      </c>
      <c r="F178" s="20" t="n">
        <v>7224.79</v>
      </c>
      <c r="G178" s="20" t="n">
        <v>69</v>
      </c>
      <c r="H178" s="20" t="n">
        <v>8449.33</v>
      </c>
      <c r="I178" s="20" t="n">
        <v>69</v>
      </c>
      <c r="J178" s="20" t="n">
        <v>8449.33</v>
      </c>
      <c r="K178" s="21" t="n">
        <v>1</v>
      </c>
      <c r="L178" s="20" t="n">
        <v>0</v>
      </c>
      <c r="M178" s="20" t="n">
        <v>0</v>
      </c>
      <c r="N178" s="21" t="n">
        <v>0</v>
      </c>
    </row>
    <row r="179" customFormat="false" ht="22.35" hidden="false" customHeight="false" outlineLevel="0" collapsed="false">
      <c r="A179" s="17" t="s">
        <v>355</v>
      </c>
      <c r="B179" s="18" t="s">
        <v>356</v>
      </c>
      <c r="C179" s="19" t="s">
        <v>51</v>
      </c>
      <c r="D179" s="20" t="n">
        <v>31</v>
      </c>
      <c r="E179" s="20" t="n">
        <v>70.57</v>
      </c>
      <c r="F179" s="20" t="n">
        <v>2187.64</v>
      </c>
      <c r="G179" s="20" t="n">
        <v>31</v>
      </c>
      <c r="H179" s="20" t="n">
        <v>2187.64</v>
      </c>
      <c r="I179" s="20" t="n">
        <v>31</v>
      </c>
      <c r="J179" s="20" t="n">
        <v>2187.64</v>
      </c>
      <c r="K179" s="21" t="n">
        <v>1</v>
      </c>
      <c r="L179" s="20" t="n">
        <v>0</v>
      </c>
      <c r="M179" s="20" t="n">
        <v>0</v>
      </c>
      <c r="N179" s="21" t="n">
        <v>0</v>
      </c>
    </row>
    <row r="180" customFormat="false" ht="22.35" hidden="false" customHeight="false" outlineLevel="0" collapsed="false">
      <c r="A180" s="17" t="s">
        <v>357</v>
      </c>
      <c r="B180" s="18" t="s">
        <v>358</v>
      </c>
      <c r="C180" s="19" t="s">
        <v>51</v>
      </c>
      <c r="D180" s="20" t="n">
        <v>6</v>
      </c>
      <c r="E180" s="20" t="n">
        <v>43.06</v>
      </c>
      <c r="F180" s="20" t="n">
        <v>258.34</v>
      </c>
      <c r="G180" s="20" t="n">
        <v>6</v>
      </c>
      <c r="H180" s="20" t="n">
        <v>258.34</v>
      </c>
      <c r="I180" s="20" t="n">
        <v>6</v>
      </c>
      <c r="J180" s="20" t="n">
        <v>258.34</v>
      </c>
      <c r="K180" s="21" t="n">
        <v>1</v>
      </c>
      <c r="L180" s="20" t="n">
        <v>0</v>
      </c>
      <c r="M180" s="20" t="n">
        <v>0</v>
      </c>
      <c r="N180" s="21" t="n">
        <v>0</v>
      </c>
    </row>
    <row r="181" customFormat="false" ht="15" hidden="false" customHeight="false" outlineLevel="0" collapsed="false">
      <c r="A181" s="12" t="s">
        <v>359</v>
      </c>
      <c r="B181" s="13" t="s">
        <v>360</v>
      </c>
      <c r="C181" s="14"/>
      <c r="D181" s="15"/>
      <c r="E181" s="15"/>
      <c r="F181" s="15" t="n">
        <v>9555.06</v>
      </c>
      <c r="G181" s="15"/>
      <c r="H181" s="15" t="n">
        <v>11291.1</v>
      </c>
      <c r="I181" s="15"/>
      <c r="J181" s="15" t="n">
        <v>5810.83</v>
      </c>
      <c r="K181" s="16" t="n">
        <v>0.5146</v>
      </c>
      <c r="L181" s="15"/>
      <c r="M181" s="15" t="n">
        <v>5480.27</v>
      </c>
      <c r="N181" s="16" t="n">
        <v>0.4854</v>
      </c>
    </row>
    <row r="182" customFormat="false" ht="32.8" hidden="false" customHeight="false" outlineLevel="0" collapsed="false">
      <c r="A182" s="17" t="s">
        <v>361</v>
      </c>
      <c r="B182" s="18" t="s">
        <v>362</v>
      </c>
      <c r="C182" s="19" t="s">
        <v>28</v>
      </c>
      <c r="D182" s="20" t="n">
        <v>5</v>
      </c>
      <c r="E182" s="20" t="n">
        <v>820.5</v>
      </c>
      <c r="F182" s="20" t="n">
        <v>4102.52</v>
      </c>
      <c r="G182" s="20" t="n">
        <v>6</v>
      </c>
      <c r="H182" s="20" t="n">
        <v>4923.02</v>
      </c>
      <c r="I182" s="20" t="n">
        <v>4.9</v>
      </c>
      <c r="J182" s="20" t="n">
        <v>4020.46</v>
      </c>
      <c r="K182" s="21" t="n">
        <v>0.8167</v>
      </c>
      <c r="L182" s="20" t="n">
        <v>1.1</v>
      </c>
      <c r="M182" s="20" t="n">
        <v>902.55</v>
      </c>
      <c r="N182" s="21" t="n">
        <v>0.1833</v>
      </c>
    </row>
    <row r="183" customFormat="false" ht="32.8" hidden="false" customHeight="false" outlineLevel="0" collapsed="false">
      <c r="A183" s="17" t="s">
        <v>363</v>
      </c>
      <c r="B183" s="18" t="s">
        <v>364</v>
      </c>
      <c r="C183" s="19" t="s">
        <v>28</v>
      </c>
      <c r="D183" s="20" t="n">
        <v>5</v>
      </c>
      <c r="E183" s="20" t="n">
        <v>915.54</v>
      </c>
      <c r="F183" s="20" t="n">
        <v>4577.72</v>
      </c>
      <c r="G183" s="20" t="n">
        <v>6</v>
      </c>
      <c r="H183" s="20" t="n">
        <v>5493.26</v>
      </c>
      <c r="I183" s="20" t="n">
        <v>1</v>
      </c>
      <c r="J183" s="20" t="n">
        <v>915.54</v>
      </c>
      <c r="K183" s="21" t="n">
        <v>0.1667</v>
      </c>
      <c r="L183" s="20" t="n">
        <v>5</v>
      </c>
      <c r="M183" s="20" t="n">
        <v>4577.72</v>
      </c>
      <c r="N183" s="21" t="n">
        <v>0.8333</v>
      </c>
    </row>
    <row r="184" customFormat="false" ht="32.8" hidden="false" customHeight="false" outlineLevel="0" collapsed="false">
      <c r="A184" s="17" t="s">
        <v>365</v>
      </c>
      <c r="B184" s="18" t="s">
        <v>366</v>
      </c>
      <c r="C184" s="19" t="s">
        <v>28</v>
      </c>
      <c r="D184" s="20" t="n">
        <v>1</v>
      </c>
      <c r="E184" s="20" t="n">
        <v>874.83</v>
      </c>
      <c r="F184" s="20" t="n">
        <v>874.83</v>
      </c>
      <c r="G184" s="20" t="n">
        <v>1</v>
      </c>
      <c r="H184" s="20" t="n">
        <v>874.83</v>
      </c>
      <c r="I184" s="20" t="n">
        <v>1</v>
      </c>
      <c r="J184" s="20" t="n">
        <v>874.83</v>
      </c>
      <c r="K184" s="21" t="n">
        <v>1</v>
      </c>
      <c r="L184" s="20" t="n">
        <v>0</v>
      </c>
      <c r="M184" s="20" t="n">
        <v>0</v>
      </c>
      <c r="N184" s="21" t="n">
        <v>0</v>
      </c>
    </row>
    <row r="185" customFormat="false" ht="15" hidden="false" customHeight="false" outlineLevel="0" collapsed="false">
      <c r="A185" s="12" t="s">
        <v>367</v>
      </c>
      <c r="B185" s="13" t="s">
        <v>368</v>
      </c>
      <c r="C185" s="14"/>
      <c r="D185" s="15"/>
      <c r="E185" s="15"/>
      <c r="F185" s="15" t="n">
        <v>14886.27</v>
      </c>
      <c r="G185" s="15"/>
      <c r="H185" s="15" t="n">
        <v>14886.27</v>
      </c>
      <c r="I185" s="15"/>
      <c r="J185" s="15" t="n">
        <v>14886.27</v>
      </c>
      <c r="K185" s="16" t="n">
        <v>1</v>
      </c>
      <c r="L185" s="15"/>
      <c r="M185" s="15" t="n">
        <v>0</v>
      </c>
      <c r="N185" s="16" t="n">
        <v>0</v>
      </c>
    </row>
    <row r="186" customFormat="false" ht="15" hidden="false" customHeight="false" outlineLevel="0" collapsed="false">
      <c r="A186" s="17" t="s">
        <v>369</v>
      </c>
      <c r="B186" s="18" t="s">
        <v>370</v>
      </c>
      <c r="C186" s="19" t="s">
        <v>51</v>
      </c>
      <c r="D186" s="20" t="n">
        <v>20</v>
      </c>
      <c r="E186" s="20" t="n">
        <v>25.01</v>
      </c>
      <c r="F186" s="20" t="n">
        <v>500.22</v>
      </c>
      <c r="G186" s="20" t="n">
        <v>20</v>
      </c>
      <c r="H186" s="20" t="n">
        <v>500.22</v>
      </c>
      <c r="I186" s="20" t="n">
        <v>20</v>
      </c>
      <c r="J186" s="20" t="n">
        <v>500.22</v>
      </c>
      <c r="K186" s="21" t="n">
        <v>1</v>
      </c>
      <c r="L186" s="20" t="n">
        <v>0</v>
      </c>
      <c r="M186" s="20" t="n">
        <v>0</v>
      </c>
      <c r="N186" s="21" t="n">
        <v>0</v>
      </c>
    </row>
    <row r="187" customFormat="false" ht="15" hidden="false" customHeight="false" outlineLevel="0" collapsed="false">
      <c r="A187" s="17" t="s">
        <v>371</v>
      </c>
      <c r="B187" s="18" t="s">
        <v>372</v>
      </c>
      <c r="C187" s="19" t="s">
        <v>51</v>
      </c>
      <c r="D187" s="20" t="n">
        <v>137</v>
      </c>
      <c r="E187" s="20" t="n">
        <v>28.58</v>
      </c>
      <c r="F187" s="20" t="n">
        <v>3914.78</v>
      </c>
      <c r="G187" s="20" t="n">
        <v>137</v>
      </c>
      <c r="H187" s="20" t="n">
        <v>3914.78</v>
      </c>
      <c r="I187" s="20" t="n">
        <v>137</v>
      </c>
      <c r="J187" s="20" t="n">
        <v>3914.78</v>
      </c>
      <c r="K187" s="21" t="n">
        <v>1</v>
      </c>
      <c r="L187" s="20" t="n">
        <v>0</v>
      </c>
      <c r="M187" s="20" t="n">
        <v>0</v>
      </c>
      <c r="N187" s="21" t="n">
        <v>0</v>
      </c>
    </row>
    <row r="188" customFormat="false" ht="15" hidden="false" customHeight="false" outlineLevel="0" collapsed="false">
      <c r="A188" s="17" t="s">
        <v>373</v>
      </c>
      <c r="B188" s="18" t="s">
        <v>374</v>
      </c>
      <c r="C188" s="19" t="s">
        <v>51</v>
      </c>
      <c r="D188" s="20" t="n">
        <v>9</v>
      </c>
      <c r="E188" s="20" t="n">
        <v>40.06</v>
      </c>
      <c r="F188" s="20" t="n">
        <v>360.53</v>
      </c>
      <c r="G188" s="20" t="n">
        <v>9</v>
      </c>
      <c r="H188" s="20" t="n">
        <v>360.53</v>
      </c>
      <c r="I188" s="20" t="n">
        <v>9</v>
      </c>
      <c r="J188" s="20" t="n">
        <v>360.53</v>
      </c>
      <c r="K188" s="21" t="n">
        <v>1</v>
      </c>
      <c r="L188" s="20" t="n">
        <v>0</v>
      </c>
      <c r="M188" s="20" t="n">
        <v>0</v>
      </c>
      <c r="N188" s="21" t="n">
        <v>0</v>
      </c>
    </row>
    <row r="189" customFormat="false" ht="15" hidden="false" customHeight="false" outlineLevel="0" collapsed="false">
      <c r="A189" s="17" t="s">
        <v>375</v>
      </c>
      <c r="B189" s="18" t="s">
        <v>376</v>
      </c>
      <c r="C189" s="19" t="s">
        <v>51</v>
      </c>
      <c r="D189" s="20" t="n">
        <v>87</v>
      </c>
      <c r="E189" s="20" t="n">
        <v>58.5</v>
      </c>
      <c r="F189" s="20" t="n">
        <v>5089.5</v>
      </c>
      <c r="G189" s="20" t="n">
        <v>87</v>
      </c>
      <c r="H189" s="20" t="n">
        <v>5089.5</v>
      </c>
      <c r="I189" s="20" t="n">
        <v>87</v>
      </c>
      <c r="J189" s="20" t="n">
        <v>5089.5</v>
      </c>
      <c r="K189" s="21" t="n">
        <v>1</v>
      </c>
      <c r="L189" s="20" t="n">
        <v>0</v>
      </c>
      <c r="M189" s="20" t="n">
        <v>0</v>
      </c>
      <c r="N189" s="21" t="n">
        <v>0</v>
      </c>
    </row>
    <row r="190" customFormat="false" ht="15" hidden="false" customHeight="false" outlineLevel="0" collapsed="false">
      <c r="A190" s="17" t="s">
        <v>377</v>
      </c>
      <c r="B190" s="18" t="s">
        <v>378</v>
      </c>
      <c r="C190" s="19" t="s">
        <v>51</v>
      </c>
      <c r="D190" s="20" t="n">
        <v>57</v>
      </c>
      <c r="E190" s="20" t="n">
        <v>88.09</v>
      </c>
      <c r="F190" s="20" t="n">
        <v>5021.24</v>
      </c>
      <c r="G190" s="20" t="n">
        <v>57</v>
      </c>
      <c r="H190" s="20" t="n">
        <v>5021.24</v>
      </c>
      <c r="I190" s="20" t="n">
        <v>57</v>
      </c>
      <c r="J190" s="20" t="n">
        <v>5021.24</v>
      </c>
      <c r="K190" s="21" t="n">
        <v>1</v>
      </c>
      <c r="L190" s="20" t="n">
        <v>0</v>
      </c>
      <c r="M190" s="20" t="n">
        <v>0</v>
      </c>
      <c r="N190" s="21" t="n">
        <v>0</v>
      </c>
    </row>
    <row r="191" customFormat="false" ht="15" hidden="false" customHeight="false" outlineLevel="0" collapsed="false">
      <c r="A191" s="12" t="s">
        <v>379</v>
      </c>
      <c r="B191" s="13" t="s">
        <v>380</v>
      </c>
      <c r="C191" s="14"/>
      <c r="D191" s="15"/>
      <c r="E191" s="15"/>
      <c r="F191" s="15" t="n">
        <v>465.36</v>
      </c>
      <c r="G191" s="15"/>
      <c r="H191" s="15" t="n">
        <v>465.36</v>
      </c>
      <c r="I191" s="15"/>
      <c r="J191" s="15" t="n">
        <v>465.36</v>
      </c>
      <c r="K191" s="16" t="n">
        <v>1</v>
      </c>
      <c r="L191" s="15"/>
      <c r="M191" s="15" t="n">
        <v>0</v>
      </c>
      <c r="N191" s="16" t="n">
        <v>0</v>
      </c>
    </row>
    <row r="192" customFormat="false" ht="22.35" hidden="false" customHeight="false" outlineLevel="0" collapsed="false">
      <c r="A192" s="17" t="s">
        <v>381</v>
      </c>
      <c r="B192" s="18" t="s">
        <v>382</v>
      </c>
      <c r="C192" s="19" t="s">
        <v>28</v>
      </c>
      <c r="D192" s="20" t="n">
        <v>1</v>
      </c>
      <c r="E192" s="20" t="n">
        <v>23.45</v>
      </c>
      <c r="F192" s="20" t="n">
        <v>23.45</v>
      </c>
      <c r="G192" s="20" t="n">
        <v>1</v>
      </c>
      <c r="H192" s="20" t="n">
        <v>23.45</v>
      </c>
      <c r="I192" s="20" t="n">
        <v>1</v>
      </c>
      <c r="J192" s="20" t="n">
        <v>23.45</v>
      </c>
      <c r="K192" s="21" t="n">
        <v>1</v>
      </c>
      <c r="L192" s="20" t="n">
        <v>0</v>
      </c>
      <c r="M192" s="20" t="n">
        <v>0</v>
      </c>
      <c r="N192" s="21" t="n">
        <v>0</v>
      </c>
    </row>
    <row r="193" customFormat="false" ht="22.35" hidden="false" customHeight="false" outlineLevel="0" collapsed="false">
      <c r="A193" s="17" t="s">
        <v>383</v>
      </c>
      <c r="B193" s="18" t="s">
        <v>384</v>
      </c>
      <c r="C193" s="19" t="s">
        <v>28</v>
      </c>
      <c r="D193" s="20" t="n">
        <v>4</v>
      </c>
      <c r="E193" s="20" t="n">
        <v>48.44</v>
      </c>
      <c r="F193" s="20" t="n">
        <v>193.75</v>
      </c>
      <c r="G193" s="20" t="n">
        <v>4</v>
      </c>
      <c r="H193" s="20" t="n">
        <v>193.75</v>
      </c>
      <c r="I193" s="20" t="n">
        <v>4</v>
      </c>
      <c r="J193" s="20" t="n">
        <v>193.75</v>
      </c>
      <c r="K193" s="21" t="n">
        <v>1</v>
      </c>
      <c r="L193" s="20" t="n">
        <v>0</v>
      </c>
      <c r="M193" s="20" t="n">
        <v>0</v>
      </c>
      <c r="N193" s="21" t="n">
        <v>0</v>
      </c>
    </row>
    <row r="194" customFormat="false" ht="22.35" hidden="false" customHeight="false" outlineLevel="0" collapsed="false">
      <c r="A194" s="17" t="s">
        <v>385</v>
      </c>
      <c r="B194" s="18" t="s">
        <v>386</v>
      </c>
      <c r="C194" s="19" t="s">
        <v>28</v>
      </c>
      <c r="D194" s="20" t="n">
        <v>3</v>
      </c>
      <c r="E194" s="20" t="n">
        <v>75.45</v>
      </c>
      <c r="F194" s="20" t="n">
        <v>226.34</v>
      </c>
      <c r="G194" s="20" t="n">
        <v>3</v>
      </c>
      <c r="H194" s="20" t="n">
        <v>226.34</v>
      </c>
      <c r="I194" s="20" t="n">
        <v>3</v>
      </c>
      <c r="J194" s="20" t="n">
        <v>226.34</v>
      </c>
      <c r="K194" s="21" t="n">
        <v>1</v>
      </c>
      <c r="L194" s="20" t="n">
        <v>0</v>
      </c>
      <c r="M194" s="20" t="n">
        <v>0</v>
      </c>
      <c r="N194" s="21" t="n">
        <v>0</v>
      </c>
    </row>
    <row r="195" customFormat="false" ht="22.35" hidden="false" customHeight="false" outlineLevel="0" collapsed="false">
      <c r="A195" s="17" t="s">
        <v>387</v>
      </c>
      <c r="B195" s="18" t="s">
        <v>388</v>
      </c>
      <c r="C195" s="19" t="s">
        <v>28</v>
      </c>
      <c r="D195" s="20" t="n">
        <v>1</v>
      </c>
      <c r="E195" s="20" t="n">
        <v>21.82</v>
      </c>
      <c r="F195" s="20" t="n">
        <v>21.82</v>
      </c>
      <c r="G195" s="20" t="n">
        <v>1</v>
      </c>
      <c r="H195" s="20" t="n">
        <v>21.82</v>
      </c>
      <c r="I195" s="20" t="n">
        <v>1</v>
      </c>
      <c r="J195" s="20" t="n">
        <v>21.82</v>
      </c>
      <c r="K195" s="21" t="n">
        <v>1</v>
      </c>
      <c r="L195" s="20" t="n">
        <v>0</v>
      </c>
      <c r="M195" s="20" t="n">
        <v>0</v>
      </c>
      <c r="N195" s="21" t="n">
        <v>0</v>
      </c>
    </row>
    <row r="196" customFormat="false" ht="15" hidden="false" customHeight="false" outlineLevel="0" collapsed="false">
      <c r="A196" s="12" t="s">
        <v>389</v>
      </c>
      <c r="B196" s="13" t="s">
        <v>390</v>
      </c>
      <c r="C196" s="14"/>
      <c r="D196" s="15"/>
      <c r="E196" s="15"/>
      <c r="F196" s="15" t="n">
        <v>20025.99</v>
      </c>
      <c r="G196" s="15"/>
      <c r="H196" s="15" t="n">
        <v>20025.99</v>
      </c>
      <c r="I196" s="15"/>
      <c r="J196" s="15" t="n">
        <v>20025.99</v>
      </c>
      <c r="K196" s="16" t="n">
        <v>1</v>
      </c>
      <c r="L196" s="15"/>
      <c r="M196" s="15" t="n">
        <v>0</v>
      </c>
      <c r="N196" s="16" t="n">
        <v>0</v>
      </c>
    </row>
    <row r="197" customFormat="false" ht="22.35" hidden="false" customHeight="false" outlineLevel="0" collapsed="false">
      <c r="A197" s="17" t="s">
        <v>391</v>
      </c>
      <c r="B197" s="18" t="s">
        <v>392</v>
      </c>
      <c r="C197" s="19" t="s">
        <v>51</v>
      </c>
      <c r="D197" s="20" t="n">
        <v>22</v>
      </c>
      <c r="E197" s="20" t="n">
        <v>41.73</v>
      </c>
      <c r="F197" s="20" t="n">
        <v>918.13</v>
      </c>
      <c r="G197" s="20" t="n">
        <v>22</v>
      </c>
      <c r="H197" s="20" t="n">
        <v>918.13</v>
      </c>
      <c r="I197" s="20" t="n">
        <v>22</v>
      </c>
      <c r="J197" s="20" t="n">
        <v>918.13</v>
      </c>
      <c r="K197" s="21" t="n">
        <v>1</v>
      </c>
      <c r="L197" s="20" t="n">
        <v>0</v>
      </c>
      <c r="M197" s="20" t="n">
        <v>0</v>
      </c>
      <c r="N197" s="21" t="n">
        <v>0</v>
      </c>
    </row>
    <row r="198" customFormat="false" ht="22.35" hidden="false" customHeight="false" outlineLevel="0" collapsed="false">
      <c r="A198" s="17" t="s">
        <v>393</v>
      </c>
      <c r="B198" s="18" t="s">
        <v>394</v>
      </c>
      <c r="C198" s="19" t="s">
        <v>51</v>
      </c>
      <c r="D198" s="20" t="n">
        <v>105</v>
      </c>
      <c r="E198" s="20" t="n">
        <v>54.03</v>
      </c>
      <c r="F198" s="20" t="n">
        <v>5672.84</v>
      </c>
      <c r="G198" s="20" t="n">
        <v>105</v>
      </c>
      <c r="H198" s="20" t="n">
        <v>5672.84</v>
      </c>
      <c r="I198" s="20" t="n">
        <v>105</v>
      </c>
      <c r="J198" s="20" t="n">
        <v>5672.84</v>
      </c>
      <c r="K198" s="21" t="n">
        <v>1</v>
      </c>
      <c r="L198" s="20" t="n">
        <v>0</v>
      </c>
      <c r="M198" s="20" t="n">
        <v>0</v>
      </c>
      <c r="N198" s="21" t="n">
        <v>0</v>
      </c>
    </row>
    <row r="199" customFormat="false" ht="22.35" hidden="false" customHeight="false" outlineLevel="0" collapsed="false">
      <c r="A199" s="17" t="s">
        <v>395</v>
      </c>
      <c r="B199" s="18" t="s">
        <v>396</v>
      </c>
      <c r="C199" s="19" t="s">
        <v>51</v>
      </c>
      <c r="D199" s="20" t="n">
        <v>23</v>
      </c>
      <c r="E199" s="20" t="n">
        <v>80.45</v>
      </c>
      <c r="F199" s="20" t="n">
        <v>1850.37</v>
      </c>
      <c r="G199" s="20" t="n">
        <v>23</v>
      </c>
      <c r="H199" s="20" t="n">
        <v>1850.37</v>
      </c>
      <c r="I199" s="20" t="n">
        <v>23</v>
      </c>
      <c r="J199" s="20" t="n">
        <v>1850.37</v>
      </c>
      <c r="K199" s="21" t="n">
        <v>1</v>
      </c>
      <c r="L199" s="20" t="n">
        <v>0</v>
      </c>
      <c r="M199" s="20" t="n">
        <v>0</v>
      </c>
      <c r="N199" s="21" t="n">
        <v>0</v>
      </c>
    </row>
    <row r="200" customFormat="false" ht="22.35" hidden="false" customHeight="false" outlineLevel="0" collapsed="false">
      <c r="A200" s="17" t="s">
        <v>397</v>
      </c>
      <c r="B200" s="18" t="s">
        <v>398</v>
      </c>
      <c r="C200" s="19" t="s">
        <v>51</v>
      </c>
      <c r="D200" s="20" t="n">
        <v>69</v>
      </c>
      <c r="E200" s="20" t="n">
        <v>99.01</v>
      </c>
      <c r="F200" s="20" t="n">
        <v>6831.62</v>
      </c>
      <c r="G200" s="20" t="n">
        <v>69</v>
      </c>
      <c r="H200" s="20" t="n">
        <v>6831.62</v>
      </c>
      <c r="I200" s="20" t="n">
        <v>69</v>
      </c>
      <c r="J200" s="20" t="n">
        <v>6831.62</v>
      </c>
      <c r="K200" s="21" t="n">
        <v>1</v>
      </c>
      <c r="L200" s="20" t="n">
        <v>0</v>
      </c>
      <c r="M200" s="20" t="n">
        <v>0</v>
      </c>
      <c r="N200" s="21" t="n">
        <v>0</v>
      </c>
    </row>
    <row r="201" customFormat="false" ht="22.35" hidden="false" customHeight="false" outlineLevel="0" collapsed="false">
      <c r="A201" s="17" t="s">
        <v>399</v>
      </c>
      <c r="B201" s="18" t="s">
        <v>400</v>
      </c>
      <c r="C201" s="19" t="s">
        <v>51</v>
      </c>
      <c r="D201" s="20" t="n">
        <v>35</v>
      </c>
      <c r="E201" s="20" t="n">
        <v>135.8</v>
      </c>
      <c r="F201" s="20" t="n">
        <v>4753.04</v>
      </c>
      <c r="G201" s="20" t="n">
        <v>35</v>
      </c>
      <c r="H201" s="20" t="n">
        <v>4753.04</v>
      </c>
      <c r="I201" s="20" t="n">
        <v>35</v>
      </c>
      <c r="J201" s="20" t="n">
        <v>4753.04</v>
      </c>
      <c r="K201" s="21" t="n">
        <v>1</v>
      </c>
      <c r="L201" s="20" t="n">
        <v>0</v>
      </c>
      <c r="M201" s="20" t="n">
        <v>0</v>
      </c>
      <c r="N201" s="21" t="n">
        <v>0</v>
      </c>
    </row>
    <row r="202" customFormat="false" ht="15" hidden="false" customHeight="false" outlineLevel="0" collapsed="false">
      <c r="A202" s="12" t="s">
        <v>401</v>
      </c>
      <c r="B202" s="13" t="s">
        <v>402</v>
      </c>
      <c r="C202" s="14"/>
      <c r="D202" s="15"/>
      <c r="E202" s="15"/>
      <c r="F202" s="15" t="n">
        <v>2947.91</v>
      </c>
      <c r="G202" s="15"/>
      <c r="H202" s="15" t="n">
        <v>2947.91</v>
      </c>
      <c r="I202" s="15"/>
      <c r="J202" s="15" t="n">
        <v>2577.8</v>
      </c>
      <c r="K202" s="16" t="n">
        <v>0.8744</v>
      </c>
      <c r="L202" s="15"/>
      <c r="M202" s="15" t="n">
        <v>370.12</v>
      </c>
      <c r="N202" s="16" t="n">
        <v>0.1256</v>
      </c>
    </row>
    <row r="203" customFormat="false" ht="22.35" hidden="false" customHeight="false" outlineLevel="0" collapsed="false">
      <c r="A203" s="17" t="s">
        <v>403</v>
      </c>
      <c r="B203" s="18" t="s">
        <v>404</v>
      </c>
      <c r="C203" s="19" t="s">
        <v>28</v>
      </c>
      <c r="D203" s="20" t="n">
        <v>3</v>
      </c>
      <c r="E203" s="20" t="n">
        <v>139.82</v>
      </c>
      <c r="F203" s="20" t="n">
        <v>419.47</v>
      </c>
      <c r="G203" s="20" t="n">
        <v>3</v>
      </c>
      <c r="H203" s="20" t="n">
        <v>419.47</v>
      </c>
      <c r="I203" s="20" t="n">
        <v>3</v>
      </c>
      <c r="J203" s="20" t="n">
        <v>419.47</v>
      </c>
      <c r="K203" s="21" t="n">
        <v>1</v>
      </c>
      <c r="L203" s="20" t="n">
        <v>0</v>
      </c>
      <c r="M203" s="20" t="n">
        <v>0</v>
      </c>
      <c r="N203" s="21" t="n">
        <v>0</v>
      </c>
    </row>
    <row r="204" customFormat="false" ht="22.35" hidden="false" customHeight="false" outlineLevel="0" collapsed="false">
      <c r="A204" s="17" t="s">
        <v>405</v>
      </c>
      <c r="B204" s="18" t="s">
        <v>406</v>
      </c>
      <c r="C204" s="19" t="s">
        <v>28</v>
      </c>
      <c r="D204" s="20" t="n">
        <v>27</v>
      </c>
      <c r="E204" s="20" t="n">
        <v>79.94</v>
      </c>
      <c r="F204" s="20" t="n">
        <v>2158.33</v>
      </c>
      <c r="G204" s="20" t="n">
        <v>27</v>
      </c>
      <c r="H204" s="20" t="n">
        <v>2158.33</v>
      </c>
      <c r="I204" s="20" t="n">
        <v>27</v>
      </c>
      <c r="J204" s="20" t="n">
        <v>2158.33</v>
      </c>
      <c r="K204" s="21" t="n">
        <v>1</v>
      </c>
      <c r="L204" s="20" t="n">
        <v>0</v>
      </c>
      <c r="M204" s="20" t="n">
        <v>0</v>
      </c>
      <c r="N204" s="21" t="n">
        <v>0</v>
      </c>
    </row>
    <row r="205" customFormat="false" ht="15" hidden="false" customHeight="false" outlineLevel="0" collapsed="false">
      <c r="A205" s="17" t="s">
        <v>407</v>
      </c>
      <c r="B205" s="18" t="s">
        <v>408</v>
      </c>
      <c r="C205" s="19" t="s">
        <v>28</v>
      </c>
      <c r="D205" s="20" t="n">
        <v>3</v>
      </c>
      <c r="E205" s="20" t="n">
        <v>123.37</v>
      </c>
      <c r="F205" s="20" t="n">
        <v>370.12</v>
      </c>
      <c r="G205" s="20" t="n">
        <v>3</v>
      </c>
      <c r="H205" s="20" t="n">
        <v>370.12</v>
      </c>
      <c r="I205" s="20" t="n">
        <v>0</v>
      </c>
      <c r="J205" s="20" t="n">
        <v>0</v>
      </c>
      <c r="K205" s="21" t="n">
        <v>0</v>
      </c>
      <c r="L205" s="20" t="n">
        <v>3</v>
      </c>
      <c r="M205" s="20" t="n">
        <v>370.12</v>
      </c>
      <c r="N205" s="21" t="n">
        <v>1</v>
      </c>
    </row>
    <row r="206" customFormat="false" ht="22.35" hidden="false" customHeight="false" outlineLevel="0" collapsed="false">
      <c r="A206" s="12" t="s">
        <v>409</v>
      </c>
      <c r="B206" s="13" t="s">
        <v>410</v>
      </c>
      <c r="C206" s="14"/>
      <c r="D206" s="15"/>
      <c r="E206" s="15"/>
      <c r="F206" s="15" t="n">
        <v>7221.76</v>
      </c>
      <c r="G206" s="15"/>
      <c r="H206" s="15" t="n">
        <v>7221.76</v>
      </c>
      <c r="I206" s="15"/>
      <c r="J206" s="15" t="n">
        <v>7152.98</v>
      </c>
      <c r="K206" s="16" t="n">
        <v>0.9905</v>
      </c>
      <c r="L206" s="15"/>
      <c r="M206" s="15" t="n">
        <v>68.79</v>
      </c>
      <c r="N206" s="16" t="n">
        <v>0.0095</v>
      </c>
    </row>
    <row r="207" customFormat="false" ht="22.35" hidden="false" customHeight="false" outlineLevel="0" collapsed="false">
      <c r="A207" s="17" t="s">
        <v>411</v>
      </c>
      <c r="B207" s="18" t="s">
        <v>412</v>
      </c>
      <c r="C207" s="19" t="s">
        <v>51</v>
      </c>
      <c r="D207" s="20" t="n">
        <v>166</v>
      </c>
      <c r="E207" s="20" t="n">
        <v>13.44</v>
      </c>
      <c r="F207" s="20" t="n">
        <v>2230.54</v>
      </c>
      <c r="G207" s="20" t="n">
        <v>166</v>
      </c>
      <c r="H207" s="20" t="n">
        <v>2230.54</v>
      </c>
      <c r="I207" s="20" t="n">
        <v>162.4</v>
      </c>
      <c r="J207" s="20" t="n">
        <v>2182.17</v>
      </c>
      <c r="K207" s="21" t="n">
        <v>0.9783</v>
      </c>
      <c r="L207" s="20" t="n">
        <v>3.6</v>
      </c>
      <c r="M207" s="20" t="n">
        <v>48.37</v>
      </c>
      <c r="N207" s="21" t="n">
        <v>0.0217</v>
      </c>
    </row>
    <row r="208" customFormat="false" ht="22.35" hidden="false" customHeight="false" outlineLevel="0" collapsed="false">
      <c r="A208" s="17" t="s">
        <v>413</v>
      </c>
      <c r="B208" s="18" t="s">
        <v>414</v>
      </c>
      <c r="C208" s="19" t="s">
        <v>51</v>
      </c>
      <c r="D208" s="20" t="n">
        <v>144</v>
      </c>
      <c r="E208" s="20" t="n">
        <v>20.15</v>
      </c>
      <c r="F208" s="20" t="n">
        <v>2901.74</v>
      </c>
      <c r="G208" s="20" t="n">
        <v>144</v>
      </c>
      <c r="H208" s="20" t="n">
        <v>2901.74</v>
      </c>
      <c r="I208" s="20" t="n">
        <v>144</v>
      </c>
      <c r="J208" s="20" t="n">
        <v>2901.74</v>
      </c>
      <c r="K208" s="21" t="n">
        <v>1</v>
      </c>
      <c r="L208" s="20" t="n">
        <v>0</v>
      </c>
      <c r="M208" s="20" t="n">
        <v>0</v>
      </c>
      <c r="N208" s="21" t="n">
        <v>0</v>
      </c>
    </row>
    <row r="209" customFormat="false" ht="32.8" hidden="false" customHeight="false" outlineLevel="0" collapsed="false">
      <c r="A209" s="17" t="s">
        <v>415</v>
      </c>
      <c r="B209" s="18" t="s">
        <v>416</v>
      </c>
      <c r="C209" s="19" t="s">
        <v>51</v>
      </c>
      <c r="D209" s="20" t="n">
        <v>166</v>
      </c>
      <c r="E209" s="20" t="n">
        <v>5.67</v>
      </c>
      <c r="F209" s="20" t="n">
        <v>941.22</v>
      </c>
      <c r="G209" s="20" t="n">
        <v>166</v>
      </c>
      <c r="H209" s="20" t="n">
        <v>941.22</v>
      </c>
      <c r="I209" s="20" t="n">
        <v>162.4</v>
      </c>
      <c r="J209" s="20" t="n">
        <v>920.81</v>
      </c>
      <c r="K209" s="21" t="n">
        <v>0.9783</v>
      </c>
      <c r="L209" s="20" t="n">
        <v>3.6</v>
      </c>
      <c r="M209" s="20" t="n">
        <v>20.41</v>
      </c>
      <c r="N209" s="21" t="n">
        <v>0.0217</v>
      </c>
    </row>
    <row r="210" customFormat="false" ht="32.8" hidden="false" customHeight="false" outlineLevel="0" collapsed="false">
      <c r="A210" s="17" t="s">
        <v>417</v>
      </c>
      <c r="B210" s="18" t="s">
        <v>418</v>
      </c>
      <c r="C210" s="19" t="s">
        <v>51</v>
      </c>
      <c r="D210" s="20" t="n">
        <v>144</v>
      </c>
      <c r="E210" s="20" t="n">
        <v>7.97</v>
      </c>
      <c r="F210" s="20" t="n">
        <v>1148.26</v>
      </c>
      <c r="G210" s="20" t="n">
        <v>144</v>
      </c>
      <c r="H210" s="20" t="n">
        <v>1148.26</v>
      </c>
      <c r="I210" s="20" t="n">
        <v>144</v>
      </c>
      <c r="J210" s="20" t="n">
        <v>1148.26</v>
      </c>
      <c r="K210" s="21" t="n">
        <v>1</v>
      </c>
      <c r="L210" s="20" t="n">
        <v>0</v>
      </c>
      <c r="M210" s="20" t="n">
        <v>0</v>
      </c>
      <c r="N210" s="21" t="n">
        <v>0</v>
      </c>
    </row>
    <row r="211" customFormat="false" ht="15" hidden="false" customHeight="false" outlineLevel="0" collapsed="false">
      <c r="A211" s="7" t="s">
        <v>419</v>
      </c>
      <c r="B211" s="8" t="s">
        <v>420</v>
      </c>
      <c r="C211" s="9"/>
      <c r="D211" s="10"/>
      <c r="E211" s="10"/>
      <c r="F211" s="10" t="n">
        <v>194826.24</v>
      </c>
      <c r="G211" s="10"/>
      <c r="H211" s="10" t="n">
        <v>194826.24</v>
      </c>
      <c r="I211" s="10"/>
      <c r="J211" s="10" t="n">
        <v>110414.84</v>
      </c>
      <c r="K211" s="11" t="n">
        <v>0.5667</v>
      </c>
      <c r="L211" s="10"/>
      <c r="M211" s="10" t="n">
        <v>84411.4</v>
      </c>
      <c r="N211" s="11" t="n">
        <v>0.4333</v>
      </c>
    </row>
    <row r="212" customFormat="false" ht="15" hidden="false" customHeight="false" outlineLevel="0" collapsed="false">
      <c r="A212" s="12" t="s">
        <v>421</v>
      </c>
      <c r="B212" s="13" t="s">
        <v>422</v>
      </c>
      <c r="C212" s="14"/>
      <c r="D212" s="15"/>
      <c r="E212" s="15"/>
      <c r="F212" s="15" t="n">
        <v>18078.75</v>
      </c>
      <c r="G212" s="15"/>
      <c r="H212" s="15" t="n">
        <v>18078.75</v>
      </c>
      <c r="I212" s="15"/>
      <c r="J212" s="15" t="n">
        <v>0</v>
      </c>
      <c r="K212" s="16" t="n">
        <v>0</v>
      </c>
      <c r="L212" s="15"/>
      <c r="M212" s="15" t="n">
        <v>18078.75</v>
      </c>
      <c r="N212" s="16" t="n">
        <v>1</v>
      </c>
    </row>
    <row r="213" customFormat="false" ht="15" hidden="false" customHeight="false" outlineLevel="0" collapsed="false">
      <c r="A213" s="17" t="s">
        <v>423</v>
      </c>
      <c r="B213" s="18" t="s">
        <v>424</v>
      </c>
      <c r="C213" s="19" t="s">
        <v>28</v>
      </c>
      <c r="D213" s="20" t="n">
        <v>1</v>
      </c>
      <c r="E213" s="20" t="n">
        <v>16123.25</v>
      </c>
      <c r="F213" s="20" t="n">
        <v>16123.25</v>
      </c>
      <c r="G213" s="20" t="n">
        <v>1</v>
      </c>
      <c r="H213" s="20" t="n">
        <v>16123.25</v>
      </c>
      <c r="I213" s="20" t="n">
        <v>0</v>
      </c>
      <c r="J213" s="20" t="n">
        <v>0</v>
      </c>
      <c r="K213" s="21" t="n">
        <v>0</v>
      </c>
      <c r="L213" s="20" t="n">
        <v>1</v>
      </c>
      <c r="M213" s="20" t="n">
        <v>16123.25</v>
      </c>
      <c r="N213" s="21" t="n">
        <v>1</v>
      </c>
    </row>
    <row r="214" customFormat="false" ht="15" hidden="false" customHeight="false" outlineLevel="0" collapsed="false">
      <c r="A214" s="17" t="s">
        <v>425</v>
      </c>
      <c r="B214" s="18" t="s">
        <v>426</v>
      </c>
      <c r="C214" s="19" t="s">
        <v>28</v>
      </c>
      <c r="D214" s="20" t="n">
        <v>1</v>
      </c>
      <c r="E214" s="20" t="n">
        <v>1955.5</v>
      </c>
      <c r="F214" s="20" t="n">
        <v>1955.5</v>
      </c>
      <c r="G214" s="20" t="n">
        <v>1</v>
      </c>
      <c r="H214" s="20" t="n">
        <v>1955.5</v>
      </c>
      <c r="I214" s="20" t="n">
        <v>0</v>
      </c>
      <c r="J214" s="20" t="n">
        <v>0</v>
      </c>
      <c r="K214" s="21" t="n">
        <v>0</v>
      </c>
      <c r="L214" s="20" t="n">
        <v>1</v>
      </c>
      <c r="M214" s="20" t="n">
        <v>1955.5</v>
      </c>
      <c r="N214" s="21" t="n">
        <v>1</v>
      </c>
    </row>
    <row r="215" customFormat="false" ht="15" hidden="false" customHeight="false" outlineLevel="0" collapsed="false">
      <c r="A215" s="12" t="s">
        <v>427</v>
      </c>
      <c r="B215" s="13" t="s">
        <v>428</v>
      </c>
      <c r="C215" s="14"/>
      <c r="D215" s="15"/>
      <c r="E215" s="15"/>
      <c r="F215" s="15" t="n">
        <v>791.91</v>
      </c>
      <c r="G215" s="15"/>
      <c r="H215" s="15" t="n">
        <v>791.91</v>
      </c>
      <c r="I215" s="15"/>
      <c r="J215" s="15" t="n">
        <v>0</v>
      </c>
      <c r="K215" s="16" t="n">
        <v>0</v>
      </c>
      <c r="L215" s="15"/>
      <c r="M215" s="15" t="n">
        <v>791.91</v>
      </c>
      <c r="N215" s="16" t="n">
        <v>1</v>
      </c>
    </row>
    <row r="216" customFormat="false" ht="32.8" hidden="false" customHeight="false" outlineLevel="0" collapsed="false">
      <c r="A216" s="17" t="s">
        <v>429</v>
      </c>
      <c r="B216" s="18" t="s">
        <v>430</v>
      </c>
      <c r="C216" s="19" t="s">
        <v>51</v>
      </c>
      <c r="D216" s="20" t="n">
        <v>10</v>
      </c>
      <c r="E216" s="20" t="n">
        <v>79.19</v>
      </c>
      <c r="F216" s="20" t="n">
        <v>791.91</v>
      </c>
      <c r="G216" s="20" t="n">
        <v>10</v>
      </c>
      <c r="H216" s="20" t="n">
        <v>791.91</v>
      </c>
      <c r="I216" s="20" t="n">
        <v>0</v>
      </c>
      <c r="J216" s="20" t="n">
        <v>0</v>
      </c>
      <c r="K216" s="21" t="n">
        <v>0</v>
      </c>
      <c r="L216" s="20" t="n">
        <v>10</v>
      </c>
      <c r="M216" s="20" t="n">
        <v>791.91</v>
      </c>
      <c r="N216" s="21" t="n">
        <v>1</v>
      </c>
    </row>
    <row r="217" customFormat="false" ht="15" hidden="false" customHeight="false" outlineLevel="0" collapsed="false">
      <c r="A217" s="12" t="s">
        <v>431</v>
      </c>
      <c r="B217" s="13" t="s">
        <v>432</v>
      </c>
      <c r="C217" s="14"/>
      <c r="D217" s="15"/>
      <c r="E217" s="15"/>
      <c r="F217" s="15" t="n">
        <v>2387.14</v>
      </c>
      <c r="G217" s="15"/>
      <c r="H217" s="15" t="n">
        <v>2387.14</v>
      </c>
      <c r="I217" s="15"/>
      <c r="J217" s="15" t="n">
        <v>1725.11</v>
      </c>
      <c r="K217" s="16" t="n">
        <v>0.7227</v>
      </c>
      <c r="L217" s="15"/>
      <c r="M217" s="15" t="n">
        <v>662.03</v>
      </c>
      <c r="N217" s="16" t="n">
        <v>0.2773</v>
      </c>
    </row>
    <row r="218" customFormat="false" ht="32.8" hidden="false" customHeight="false" outlineLevel="0" collapsed="false">
      <c r="A218" s="17" t="s">
        <v>433</v>
      </c>
      <c r="B218" s="18" t="s">
        <v>434</v>
      </c>
      <c r="C218" s="19" t="s">
        <v>28</v>
      </c>
      <c r="D218" s="20" t="n">
        <v>2</v>
      </c>
      <c r="E218" s="20" t="n">
        <v>662.03</v>
      </c>
      <c r="F218" s="20" t="n">
        <v>1324.06</v>
      </c>
      <c r="G218" s="20" t="n">
        <v>2</v>
      </c>
      <c r="H218" s="20" t="n">
        <v>1324.06</v>
      </c>
      <c r="I218" s="20" t="n">
        <v>1</v>
      </c>
      <c r="J218" s="20" t="n">
        <v>662.03</v>
      </c>
      <c r="K218" s="21" t="n">
        <v>0.5</v>
      </c>
      <c r="L218" s="20" t="n">
        <v>1</v>
      </c>
      <c r="M218" s="20" t="n">
        <v>662.03</v>
      </c>
      <c r="N218" s="21" t="n">
        <v>0.5</v>
      </c>
    </row>
    <row r="219" customFormat="false" ht="15" hidden="false" customHeight="false" outlineLevel="0" collapsed="false">
      <c r="A219" s="17" t="s">
        <v>435</v>
      </c>
      <c r="B219" s="18" t="s">
        <v>436</v>
      </c>
      <c r="C219" s="19" t="s">
        <v>28</v>
      </c>
      <c r="D219" s="20" t="n">
        <v>5</v>
      </c>
      <c r="E219" s="20" t="n">
        <v>212.62</v>
      </c>
      <c r="F219" s="20" t="n">
        <v>1063.08</v>
      </c>
      <c r="G219" s="20" t="n">
        <v>5</v>
      </c>
      <c r="H219" s="20" t="n">
        <v>1063.08</v>
      </c>
      <c r="I219" s="20" t="n">
        <v>5</v>
      </c>
      <c r="J219" s="20" t="n">
        <v>1063.08</v>
      </c>
      <c r="K219" s="21" t="n">
        <v>1</v>
      </c>
      <c r="L219" s="20" t="n">
        <v>0</v>
      </c>
      <c r="M219" s="20" t="n">
        <v>0</v>
      </c>
      <c r="N219" s="21" t="n">
        <v>0</v>
      </c>
    </row>
    <row r="220" customFormat="false" ht="15" hidden="false" customHeight="false" outlineLevel="0" collapsed="false">
      <c r="A220" s="12" t="s">
        <v>437</v>
      </c>
      <c r="B220" s="13" t="s">
        <v>438</v>
      </c>
      <c r="C220" s="14"/>
      <c r="D220" s="15"/>
      <c r="E220" s="15"/>
      <c r="F220" s="15" t="n">
        <v>8972.48</v>
      </c>
      <c r="G220" s="15"/>
      <c r="H220" s="15" t="n">
        <v>8972.48</v>
      </c>
      <c r="I220" s="15"/>
      <c r="J220" s="15" t="n">
        <v>8451.49</v>
      </c>
      <c r="K220" s="16" t="n">
        <v>0.9419</v>
      </c>
      <c r="L220" s="15"/>
      <c r="M220" s="15" t="n">
        <v>520.99</v>
      </c>
      <c r="N220" s="16" t="n">
        <v>0.0581</v>
      </c>
    </row>
    <row r="221" customFormat="false" ht="15" hidden="false" customHeight="false" outlineLevel="0" collapsed="false">
      <c r="A221" s="17" t="s">
        <v>439</v>
      </c>
      <c r="B221" s="18" t="s">
        <v>440</v>
      </c>
      <c r="C221" s="19" t="s">
        <v>51</v>
      </c>
      <c r="D221" s="20" t="n">
        <v>40</v>
      </c>
      <c r="E221" s="20" t="n">
        <v>65.44</v>
      </c>
      <c r="F221" s="20" t="n">
        <v>2617.56</v>
      </c>
      <c r="G221" s="20" t="n">
        <v>40</v>
      </c>
      <c r="H221" s="20" t="n">
        <v>2617.56</v>
      </c>
      <c r="I221" s="20" t="n">
        <v>40</v>
      </c>
      <c r="J221" s="20" t="n">
        <v>2617.56</v>
      </c>
      <c r="K221" s="21" t="n">
        <v>1</v>
      </c>
      <c r="L221" s="20" t="n">
        <v>0</v>
      </c>
      <c r="M221" s="20" t="n">
        <v>0</v>
      </c>
      <c r="N221" s="21" t="n">
        <v>0</v>
      </c>
    </row>
    <row r="222" customFormat="false" ht="15" hidden="false" customHeight="false" outlineLevel="0" collapsed="false">
      <c r="A222" s="17" t="s">
        <v>441</v>
      </c>
      <c r="B222" s="18" t="s">
        <v>442</v>
      </c>
      <c r="C222" s="19" t="s">
        <v>51</v>
      </c>
      <c r="D222" s="20" t="n">
        <v>30</v>
      </c>
      <c r="E222" s="20" t="n">
        <v>128.65</v>
      </c>
      <c r="F222" s="20" t="n">
        <v>3859.38</v>
      </c>
      <c r="G222" s="20" t="n">
        <v>30</v>
      </c>
      <c r="H222" s="20" t="n">
        <v>3859.38</v>
      </c>
      <c r="I222" s="20" t="n">
        <v>30</v>
      </c>
      <c r="J222" s="20" t="n">
        <v>3859.38</v>
      </c>
      <c r="K222" s="21" t="n">
        <v>1</v>
      </c>
      <c r="L222" s="20" t="n">
        <v>0</v>
      </c>
      <c r="M222" s="20" t="n">
        <v>0</v>
      </c>
      <c r="N222" s="21" t="n">
        <v>0</v>
      </c>
    </row>
    <row r="223" customFormat="false" ht="15" hidden="false" customHeight="false" outlineLevel="0" collapsed="false">
      <c r="A223" s="17" t="s">
        <v>443</v>
      </c>
      <c r="B223" s="18" t="s">
        <v>444</v>
      </c>
      <c r="C223" s="19" t="s">
        <v>51</v>
      </c>
      <c r="D223" s="20" t="n">
        <v>80</v>
      </c>
      <c r="E223" s="20" t="n">
        <v>19.3</v>
      </c>
      <c r="F223" s="20" t="n">
        <v>1543.68</v>
      </c>
      <c r="G223" s="20" t="n">
        <v>80</v>
      </c>
      <c r="H223" s="20" t="n">
        <v>1543.68</v>
      </c>
      <c r="I223" s="20" t="n">
        <v>53</v>
      </c>
      <c r="J223" s="20" t="n">
        <v>1022.69</v>
      </c>
      <c r="K223" s="21" t="n">
        <v>0.6625</v>
      </c>
      <c r="L223" s="20" t="n">
        <v>27</v>
      </c>
      <c r="M223" s="20" t="n">
        <v>520.99</v>
      </c>
      <c r="N223" s="21" t="n">
        <v>0.3375</v>
      </c>
    </row>
    <row r="224" customFormat="false" ht="15" hidden="false" customHeight="false" outlineLevel="0" collapsed="false">
      <c r="A224" s="17" t="s">
        <v>445</v>
      </c>
      <c r="B224" s="18" t="s">
        <v>446</v>
      </c>
      <c r="C224" s="19" t="s">
        <v>51</v>
      </c>
      <c r="D224" s="20" t="n">
        <v>24</v>
      </c>
      <c r="E224" s="20" t="n">
        <v>28.72</v>
      </c>
      <c r="F224" s="20" t="n">
        <v>689.26</v>
      </c>
      <c r="G224" s="20" t="n">
        <v>24</v>
      </c>
      <c r="H224" s="20" t="n">
        <v>689.26</v>
      </c>
      <c r="I224" s="20" t="n">
        <v>24</v>
      </c>
      <c r="J224" s="20" t="n">
        <v>689.26</v>
      </c>
      <c r="K224" s="21" t="n">
        <v>1</v>
      </c>
      <c r="L224" s="20" t="n">
        <v>0</v>
      </c>
      <c r="M224" s="20" t="n">
        <v>0</v>
      </c>
      <c r="N224" s="21" t="n">
        <v>0</v>
      </c>
    </row>
    <row r="225" customFormat="false" ht="15" hidden="false" customHeight="false" outlineLevel="0" collapsed="false">
      <c r="A225" s="17" t="s">
        <v>447</v>
      </c>
      <c r="B225" s="18" t="s">
        <v>448</v>
      </c>
      <c r="C225" s="19" t="s">
        <v>51</v>
      </c>
      <c r="D225" s="20" t="n">
        <v>6</v>
      </c>
      <c r="E225" s="20" t="n">
        <v>43.77</v>
      </c>
      <c r="F225" s="20" t="n">
        <v>262.6</v>
      </c>
      <c r="G225" s="20" t="n">
        <v>6</v>
      </c>
      <c r="H225" s="20" t="n">
        <v>262.6</v>
      </c>
      <c r="I225" s="20" t="n">
        <v>6</v>
      </c>
      <c r="J225" s="20" t="n">
        <v>262.6</v>
      </c>
      <c r="K225" s="21" t="n">
        <v>1</v>
      </c>
      <c r="L225" s="20" t="n">
        <v>0</v>
      </c>
      <c r="M225" s="20" t="n">
        <v>0</v>
      </c>
      <c r="N225" s="21" t="n">
        <v>0</v>
      </c>
    </row>
    <row r="226" customFormat="false" ht="15" hidden="false" customHeight="false" outlineLevel="0" collapsed="false">
      <c r="A226" s="12" t="s">
        <v>449</v>
      </c>
      <c r="B226" s="13" t="s">
        <v>450</v>
      </c>
      <c r="C226" s="14"/>
      <c r="D226" s="15"/>
      <c r="E226" s="15"/>
      <c r="F226" s="15" t="n">
        <v>9725.94</v>
      </c>
      <c r="G226" s="15"/>
      <c r="H226" s="15" t="n">
        <v>9725.94</v>
      </c>
      <c r="I226" s="15"/>
      <c r="J226" s="15" t="n">
        <v>9725.94</v>
      </c>
      <c r="K226" s="16" t="n">
        <v>1</v>
      </c>
      <c r="L226" s="15"/>
      <c r="M226" s="15" t="n">
        <v>0</v>
      </c>
      <c r="N226" s="16" t="n">
        <v>0</v>
      </c>
    </row>
    <row r="227" customFormat="false" ht="22.35" hidden="false" customHeight="false" outlineLevel="0" collapsed="false">
      <c r="A227" s="17" t="s">
        <v>451</v>
      </c>
      <c r="B227" s="18" t="s">
        <v>452</v>
      </c>
      <c r="C227" s="19" t="s">
        <v>28</v>
      </c>
      <c r="D227" s="20" t="n">
        <v>310</v>
      </c>
      <c r="E227" s="20" t="n">
        <v>31.37</v>
      </c>
      <c r="F227" s="20" t="n">
        <v>9725.94</v>
      </c>
      <c r="G227" s="20" t="n">
        <v>310</v>
      </c>
      <c r="H227" s="20" t="n">
        <v>9725.94</v>
      </c>
      <c r="I227" s="20" t="n">
        <v>310</v>
      </c>
      <c r="J227" s="20" t="n">
        <v>9725.94</v>
      </c>
      <c r="K227" s="21" t="n">
        <v>1</v>
      </c>
      <c r="L227" s="20" t="n">
        <v>0</v>
      </c>
      <c r="M227" s="20" t="n">
        <v>0</v>
      </c>
      <c r="N227" s="21" t="n">
        <v>0</v>
      </c>
    </row>
    <row r="228" customFormat="false" ht="15" hidden="false" customHeight="false" outlineLevel="0" collapsed="false">
      <c r="A228" s="12" t="s">
        <v>453</v>
      </c>
      <c r="B228" s="13" t="s">
        <v>454</v>
      </c>
      <c r="C228" s="14"/>
      <c r="D228" s="15"/>
      <c r="E228" s="15"/>
      <c r="F228" s="15" t="n">
        <v>486.97</v>
      </c>
      <c r="G228" s="15"/>
      <c r="H228" s="15" t="n">
        <v>486.97</v>
      </c>
      <c r="I228" s="15"/>
      <c r="J228" s="15" t="n">
        <v>0</v>
      </c>
      <c r="K228" s="16" t="n">
        <v>0</v>
      </c>
      <c r="L228" s="15"/>
      <c r="M228" s="15" t="n">
        <v>486.97</v>
      </c>
      <c r="N228" s="16" t="n">
        <v>1</v>
      </c>
    </row>
    <row r="229" customFormat="false" ht="22.35" hidden="false" customHeight="false" outlineLevel="0" collapsed="false">
      <c r="A229" s="17" t="s">
        <v>455</v>
      </c>
      <c r="B229" s="18" t="s">
        <v>456</v>
      </c>
      <c r="C229" s="19" t="s">
        <v>238</v>
      </c>
      <c r="D229" s="20" t="n">
        <v>4</v>
      </c>
      <c r="E229" s="20" t="n">
        <v>121.74</v>
      </c>
      <c r="F229" s="20" t="n">
        <v>486.97</v>
      </c>
      <c r="G229" s="20" t="n">
        <v>4</v>
      </c>
      <c r="H229" s="20" t="n">
        <v>486.97</v>
      </c>
      <c r="I229" s="20" t="n">
        <v>0</v>
      </c>
      <c r="J229" s="20" t="n">
        <v>0</v>
      </c>
      <c r="K229" s="21" t="n">
        <v>0</v>
      </c>
      <c r="L229" s="20" t="n">
        <v>4</v>
      </c>
      <c r="M229" s="20" t="n">
        <v>486.97</v>
      </c>
      <c r="N229" s="21" t="n">
        <v>1</v>
      </c>
    </row>
    <row r="230" customFormat="false" ht="22.35" hidden="false" customHeight="false" outlineLevel="0" collapsed="false">
      <c r="A230" s="12" t="s">
        <v>457</v>
      </c>
      <c r="B230" s="13" t="s">
        <v>410</v>
      </c>
      <c r="C230" s="14"/>
      <c r="D230" s="15"/>
      <c r="E230" s="15"/>
      <c r="F230" s="15" t="n">
        <v>9801.43</v>
      </c>
      <c r="G230" s="15"/>
      <c r="H230" s="15" t="n">
        <v>9801.43</v>
      </c>
      <c r="I230" s="15"/>
      <c r="J230" s="15" t="n">
        <v>9801.43</v>
      </c>
      <c r="K230" s="16" t="n">
        <v>1</v>
      </c>
      <c r="L230" s="15"/>
      <c r="M230" s="15" t="n">
        <v>0</v>
      </c>
      <c r="N230" s="16" t="n">
        <v>0</v>
      </c>
    </row>
    <row r="231" customFormat="false" ht="22.35" hidden="false" customHeight="false" outlineLevel="0" collapsed="false">
      <c r="A231" s="17" t="s">
        <v>458</v>
      </c>
      <c r="B231" s="18" t="s">
        <v>459</v>
      </c>
      <c r="C231" s="19" t="s">
        <v>51</v>
      </c>
      <c r="D231" s="20" t="n">
        <v>703</v>
      </c>
      <c r="E231" s="20" t="n">
        <v>13.46</v>
      </c>
      <c r="F231" s="20" t="n">
        <v>9458.87</v>
      </c>
      <c r="G231" s="20" t="n">
        <v>703</v>
      </c>
      <c r="H231" s="20" t="n">
        <v>9458.87</v>
      </c>
      <c r="I231" s="20" t="n">
        <v>703</v>
      </c>
      <c r="J231" s="20" t="n">
        <v>9458.87</v>
      </c>
      <c r="K231" s="21" t="n">
        <v>1</v>
      </c>
      <c r="L231" s="20" t="n">
        <v>0</v>
      </c>
      <c r="M231" s="20" t="n">
        <v>0</v>
      </c>
      <c r="N231" s="21" t="n">
        <v>0</v>
      </c>
    </row>
    <row r="232" customFormat="false" ht="22.35" hidden="false" customHeight="false" outlineLevel="0" collapsed="false">
      <c r="A232" s="17" t="s">
        <v>460</v>
      </c>
      <c r="B232" s="18" t="s">
        <v>461</v>
      </c>
      <c r="C232" s="19" t="s">
        <v>51</v>
      </c>
      <c r="D232" s="20" t="n">
        <v>17</v>
      </c>
      <c r="E232" s="20" t="n">
        <v>20.15</v>
      </c>
      <c r="F232" s="20" t="n">
        <v>342.57</v>
      </c>
      <c r="G232" s="20" t="n">
        <v>17</v>
      </c>
      <c r="H232" s="20" t="n">
        <v>342.57</v>
      </c>
      <c r="I232" s="20" t="n">
        <v>17</v>
      </c>
      <c r="J232" s="20" t="n">
        <v>342.57</v>
      </c>
      <c r="K232" s="21" t="n">
        <v>1</v>
      </c>
      <c r="L232" s="20" t="n">
        <v>0</v>
      </c>
      <c r="M232" s="20" t="n">
        <v>0</v>
      </c>
      <c r="N232" s="21" t="n">
        <v>0</v>
      </c>
    </row>
    <row r="233" customFormat="false" ht="15" hidden="false" customHeight="false" outlineLevel="0" collapsed="false">
      <c r="A233" s="12" t="s">
        <v>462</v>
      </c>
      <c r="B233" s="13" t="s">
        <v>463</v>
      </c>
      <c r="C233" s="14"/>
      <c r="D233" s="15"/>
      <c r="E233" s="15"/>
      <c r="F233" s="15" t="n">
        <v>8720.83</v>
      </c>
      <c r="G233" s="15"/>
      <c r="H233" s="15" t="n">
        <v>8720.83</v>
      </c>
      <c r="I233" s="15"/>
      <c r="J233" s="15" t="n">
        <v>8720.83</v>
      </c>
      <c r="K233" s="16" t="n">
        <v>1</v>
      </c>
      <c r="L233" s="15"/>
      <c r="M233" s="15" t="n">
        <v>0</v>
      </c>
      <c r="N233" s="16" t="n">
        <v>0</v>
      </c>
    </row>
    <row r="234" customFormat="false" ht="22.35" hidden="false" customHeight="false" outlineLevel="0" collapsed="false">
      <c r="A234" s="17" t="s">
        <v>464</v>
      </c>
      <c r="B234" s="18" t="s">
        <v>465</v>
      </c>
      <c r="C234" s="19" t="s">
        <v>28</v>
      </c>
      <c r="D234" s="20" t="n">
        <v>11</v>
      </c>
      <c r="E234" s="20" t="n">
        <v>24.88</v>
      </c>
      <c r="F234" s="20" t="n">
        <v>273.64</v>
      </c>
      <c r="G234" s="20" t="n">
        <v>11</v>
      </c>
      <c r="H234" s="20" t="n">
        <v>273.64</v>
      </c>
      <c r="I234" s="20" t="n">
        <v>11</v>
      </c>
      <c r="J234" s="20" t="n">
        <v>273.64</v>
      </c>
      <c r="K234" s="21" t="n">
        <v>1</v>
      </c>
      <c r="L234" s="20" t="n">
        <v>0</v>
      </c>
      <c r="M234" s="20" t="n">
        <v>0</v>
      </c>
      <c r="N234" s="21" t="n">
        <v>0</v>
      </c>
    </row>
    <row r="235" customFormat="false" ht="22.35" hidden="false" customHeight="false" outlineLevel="0" collapsed="false">
      <c r="A235" s="17" t="s">
        <v>466</v>
      </c>
      <c r="B235" s="18" t="s">
        <v>467</v>
      </c>
      <c r="C235" s="19" t="s">
        <v>28</v>
      </c>
      <c r="D235" s="20" t="n">
        <v>5</v>
      </c>
      <c r="E235" s="20" t="n">
        <v>24.88</v>
      </c>
      <c r="F235" s="20" t="n">
        <v>124.38</v>
      </c>
      <c r="G235" s="20" t="n">
        <v>5</v>
      </c>
      <c r="H235" s="20" t="n">
        <v>124.38</v>
      </c>
      <c r="I235" s="20" t="n">
        <v>5</v>
      </c>
      <c r="J235" s="20" t="n">
        <v>124.38</v>
      </c>
      <c r="K235" s="21" t="n">
        <v>1</v>
      </c>
      <c r="L235" s="20" t="n">
        <v>0</v>
      </c>
      <c r="M235" s="20" t="n">
        <v>0</v>
      </c>
      <c r="N235" s="21" t="n">
        <v>0</v>
      </c>
    </row>
    <row r="236" customFormat="false" ht="22.35" hidden="false" customHeight="false" outlineLevel="0" collapsed="false">
      <c r="A236" s="17" t="s">
        <v>468</v>
      </c>
      <c r="B236" s="18" t="s">
        <v>469</v>
      </c>
      <c r="C236" s="19" t="s">
        <v>28</v>
      </c>
      <c r="D236" s="20" t="n">
        <v>1</v>
      </c>
      <c r="E236" s="20" t="n">
        <v>24.88</v>
      </c>
      <c r="F236" s="20" t="n">
        <v>24.88</v>
      </c>
      <c r="G236" s="20" t="n">
        <v>1</v>
      </c>
      <c r="H236" s="20" t="n">
        <v>24.88</v>
      </c>
      <c r="I236" s="20" t="n">
        <v>1</v>
      </c>
      <c r="J236" s="20" t="n">
        <v>24.88</v>
      </c>
      <c r="K236" s="21" t="n">
        <v>1</v>
      </c>
      <c r="L236" s="20" t="n">
        <v>0</v>
      </c>
      <c r="M236" s="20" t="n">
        <v>0</v>
      </c>
      <c r="N236" s="21" t="n">
        <v>0</v>
      </c>
    </row>
    <row r="237" customFormat="false" ht="22.35" hidden="false" customHeight="false" outlineLevel="0" collapsed="false">
      <c r="A237" s="17" t="s">
        <v>470</v>
      </c>
      <c r="B237" s="18" t="s">
        <v>471</v>
      </c>
      <c r="C237" s="19" t="s">
        <v>28</v>
      </c>
      <c r="D237" s="20" t="n">
        <v>1</v>
      </c>
      <c r="E237" s="20" t="n">
        <v>24.88</v>
      </c>
      <c r="F237" s="20" t="n">
        <v>24.88</v>
      </c>
      <c r="G237" s="20" t="n">
        <v>1</v>
      </c>
      <c r="H237" s="20" t="n">
        <v>24.88</v>
      </c>
      <c r="I237" s="20" t="n">
        <v>1</v>
      </c>
      <c r="J237" s="20" t="n">
        <v>24.88</v>
      </c>
      <c r="K237" s="21" t="n">
        <v>1</v>
      </c>
      <c r="L237" s="20" t="n">
        <v>0</v>
      </c>
      <c r="M237" s="20" t="n">
        <v>0</v>
      </c>
      <c r="N237" s="21" t="n">
        <v>0</v>
      </c>
    </row>
    <row r="238" customFormat="false" ht="22.35" hidden="false" customHeight="false" outlineLevel="0" collapsed="false">
      <c r="A238" s="17" t="s">
        <v>472</v>
      </c>
      <c r="B238" s="18" t="s">
        <v>473</v>
      </c>
      <c r="C238" s="19" t="s">
        <v>28</v>
      </c>
      <c r="D238" s="20" t="n">
        <v>1</v>
      </c>
      <c r="E238" s="20" t="n">
        <v>27.09</v>
      </c>
      <c r="F238" s="20" t="n">
        <v>27.09</v>
      </c>
      <c r="G238" s="20" t="n">
        <v>1</v>
      </c>
      <c r="H238" s="20" t="n">
        <v>27.09</v>
      </c>
      <c r="I238" s="20" t="n">
        <v>1</v>
      </c>
      <c r="J238" s="20" t="n">
        <v>27.09</v>
      </c>
      <c r="K238" s="21" t="n">
        <v>1</v>
      </c>
      <c r="L238" s="20" t="n">
        <v>0</v>
      </c>
      <c r="M238" s="20" t="n">
        <v>0</v>
      </c>
      <c r="N238" s="21" t="n">
        <v>0</v>
      </c>
    </row>
    <row r="239" customFormat="false" ht="22.35" hidden="false" customHeight="false" outlineLevel="0" collapsed="false">
      <c r="A239" s="17" t="s">
        <v>474</v>
      </c>
      <c r="B239" s="18" t="s">
        <v>475</v>
      </c>
      <c r="C239" s="19" t="s">
        <v>28</v>
      </c>
      <c r="D239" s="20" t="n">
        <v>29</v>
      </c>
      <c r="E239" s="20" t="n">
        <v>73.89</v>
      </c>
      <c r="F239" s="20" t="n">
        <v>2142.81</v>
      </c>
      <c r="G239" s="20" t="n">
        <v>29</v>
      </c>
      <c r="H239" s="20" t="n">
        <v>2142.81</v>
      </c>
      <c r="I239" s="20" t="n">
        <v>29</v>
      </c>
      <c r="J239" s="20" t="n">
        <v>2142.81</v>
      </c>
      <c r="K239" s="21" t="n">
        <v>1</v>
      </c>
      <c r="L239" s="20" t="n">
        <v>0</v>
      </c>
      <c r="M239" s="20" t="n">
        <v>0</v>
      </c>
      <c r="N239" s="21" t="n">
        <v>0</v>
      </c>
    </row>
    <row r="240" customFormat="false" ht="22.35" hidden="false" customHeight="false" outlineLevel="0" collapsed="false">
      <c r="A240" s="17" t="s">
        <v>476</v>
      </c>
      <c r="B240" s="18" t="s">
        <v>477</v>
      </c>
      <c r="C240" s="19" t="s">
        <v>28</v>
      </c>
      <c r="D240" s="20" t="n">
        <v>3</v>
      </c>
      <c r="E240" s="20" t="n">
        <v>73.89</v>
      </c>
      <c r="F240" s="20" t="n">
        <v>221.67</v>
      </c>
      <c r="G240" s="20" t="n">
        <v>3</v>
      </c>
      <c r="H240" s="20" t="n">
        <v>221.67</v>
      </c>
      <c r="I240" s="20" t="n">
        <v>3</v>
      </c>
      <c r="J240" s="20" t="n">
        <v>221.67</v>
      </c>
      <c r="K240" s="21" t="n">
        <v>1</v>
      </c>
      <c r="L240" s="20" t="n">
        <v>0</v>
      </c>
      <c r="M240" s="20" t="n">
        <v>0</v>
      </c>
      <c r="N240" s="21" t="n">
        <v>0</v>
      </c>
    </row>
    <row r="241" customFormat="false" ht="22.35" hidden="false" customHeight="false" outlineLevel="0" collapsed="false">
      <c r="A241" s="17" t="s">
        <v>478</v>
      </c>
      <c r="B241" s="18" t="s">
        <v>479</v>
      </c>
      <c r="C241" s="19" t="s">
        <v>28</v>
      </c>
      <c r="D241" s="20" t="n">
        <v>2</v>
      </c>
      <c r="E241" s="20" t="n">
        <v>73.89</v>
      </c>
      <c r="F241" s="20" t="n">
        <v>147.78</v>
      </c>
      <c r="G241" s="20" t="n">
        <v>2</v>
      </c>
      <c r="H241" s="20" t="n">
        <v>147.78</v>
      </c>
      <c r="I241" s="20" t="n">
        <v>2</v>
      </c>
      <c r="J241" s="20" t="n">
        <v>147.78</v>
      </c>
      <c r="K241" s="21" t="n">
        <v>1</v>
      </c>
      <c r="L241" s="20" t="n">
        <v>0</v>
      </c>
      <c r="M241" s="20" t="n">
        <v>0</v>
      </c>
      <c r="N241" s="21" t="n">
        <v>0</v>
      </c>
    </row>
    <row r="242" customFormat="false" ht="22.35" hidden="false" customHeight="false" outlineLevel="0" collapsed="false">
      <c r="A242" s="17" t="s">
        <v>480</v>
      </c>
      <c r="B242" s="18" t="s">
        <v>481</v>
      </c>
      <c r="C242" s="19" t="s">
        <v>28</v>
      </c>
      <c r="D242" s="20" t="n">
        <v>4</v>
      </c>
      <c r="E242" s="20" t="n">
        <v>73.89</v>
      </c>
      <c r="F242" s="20" t="n">
        <v>295.56</v>
      </c>
      <c r="G242" s="20" t="n">
        <v>4</v>
      </c>
      <c r="H242" s="20" t="n">
        <v>295.56</v>
      </c>
      <c r="I242" s="20" t="n">
        <v>4</v>
      </c>
      <c r="J242" s="20" t="n">
        <v>295.56</v>
      </c>
      <c r="K242" s="21" t="n">
        <v>1</v>
      </c>
      <c r="L242" s="20" t="n">
        <v>0</v>
      </c>
      <c r="M242" s="20" t="n">
        <v>0</v>
      </c>
      <c r="N242" s="21" t="n">
        <v>0</v>
      </c>
    </row>
    <row r="243" customFormat="false" ht="22.35" hidden="false" customHeight="false" outlineLevel="0" collapsed="false">
      <c r="A243" s="17" t="s">
        <v>482</v>
      </c>
      <c r="B243" s="18" t="s">
        <v>483</v>
      </c>
      <c r="C243" s="19" t="s">
        <v>28</v>
      </c>
      <c r="D243" s="20" t="n">
        <v>3</v>
      </c>
      <c r="E243" s="20" t="n">
        <v>104.36</v>
      </c>
      <c r="F243" s="20" t="n">
        <v>313.09</v>
      </c>
      <c r="G243" s="20" t="n">
        <v>3</v>
      </c>
      <c r="H243" s="20" t="n">
        <v>313.09</v>
      </c>
      <c r="I243" s="20" t="n">
        <v>3</v>
      </c>
      <c r="J243" s="20" t="n">
        <v>313.09</v>
      </c>
      <c r="K243" s="21" t="n">
        <v>1</v>
      </c>
      <c r="L243" s="20" t="n">
        <v>0</v>
      </c>
      <c r="M243" s="20" t="n">
        <v>0</v>
      </c>
      <c r="N243" s="21" t="n">
        <v>0</v>
      </c>
    </row>
    <row r="244" customFormat="false" ht="22.35" hidden="false" customHeight="false" outlineLevel="0" collapsed="false">
      <c r="A244" s="17" t="s">
        <v>484</v>
      </c>
      <c r="B244" s="18" t="s">
        <v>485</v>
      </c>
      <c r="C244" s="19" t="s">
        <v>28</v>
      </c>
      <c r="D244" s="20" t="n">
        <v>2</v>
      </c>
      <c r="E244" s="20" t="n">
        <v>104.36</v>
      </c>
      <c r="F244" s="20" t="n">
        <v>208.73</v>
      </c>
      <c r="G244" s="20" t="n">
        <v>2</v>
      </c>
      <c r="H244" s="20" t="n">
        <v>208.73</v>
      </c>
      <c r="I244" s="20" t="n">
        <v>2</v>
      </c>
      <c r="J244" s="20" t="n">
        <v>208.73</v>
      </c>
      <c r="K244" s="21" t="n">
        <v>1</v>
      </c>
      <c r="L244" s="20" t="n">
        <v>0</v>
      </c>
      <c r="M244" s="20" t="n">
        <v>0</v>
      </c>
      <c r="N244" s="21" t="n">
        <v>0</v>
      </c>
    </row>
    <row r="245" customFormat="false" ht="22.35" hidden="false" customHeight="false" outlineLevel="0" collapsed="false">
      <c r="A245" s="17" t="s">
        <v>486</v>
      </c>
      <c r="B245" s="18" t="s">
        <v>487</v>
      </c>
      <c r="C245" s="19" t="s">
        <v>28</v>
      </c>
      <c r="D245" s="20" t="n">
        <v>2</v>
      </c>
      <c r="E245" s="20" t="n">
        <v>118.77</v>
      </c>
      <c r="F245" s="20" t="n">
        <v>237.55</v>
      </c>
      <c r="G245" s="20" t="n">
        <v>2</v>
      </c>
      <c r="H245" s="20" t="n">
        <v>237.55</v>
      </c>
      <c r="I245" s="20" t="n">
        <v>2</v>
      </c>
      <c r="J245" s="20" t="n">
        <v>237.55</v>
      </c>
      <c r="K245" s="21" t="n">
        <v>1</v>
      </c>
      <c r="L245" s="20" t="n">
        <v>0</v>
      </c>
      <c r="M245" s="20" t="n">
        <v>0</v>
      </c>
      <c r="N245" s="21" t="n">
        <v>0</v>
      </c>
    </row>
    <row r="246" customFormat="false" ht="22.35" hidden="false" customHeight="false" outlineLevel="0" collapsed="false">
      <c r="A246" s="17" t="s">
        <v>488</v>
      </c>
      <c r="B246" s="18" t="s">
        <v>489</v>
      </c>
      <c r="C246" s="19" t="s">
        <v>28</v>
      </c>
      <c r="D246" s="20" t="n">
        <v>2</v>
      </c>
      <c r="E246" s="20" t="n">
        <v>118.77</v>
      </c>
      <c r="F246" s="20" t="n">
        <v>237.55</v>
      </c>
      <c r="G246" s="20" t="n">
        <v>2</v>
      </c>
      <c r="H246" s="20" t="n">
        <v>237.55</v>
      </c>
      <c r="I246" s="20" t="n">
        <v>2</v>
      </c>
      <c r="J246" s="20" t="n">
        <v>237.55</v>
      </c>
      <c r="K246" s="21" t="n">
        <v>1</v>
      </c>
      <c r="L246" s="20" t="n">
        <v>0</v>
      </c>
      <c r="M246" s="20" t="n">
        <v>0</v>
      </c>
      <c r="N246" s="21" t="n">
        <v>0</v>
      </c>
    </row>
    <row r="247" customFormat="false" ht="22.35" hidden="false" customHeight="false" outlineLevel="0" collapsed="false">
      <c r="A247" s="17" t="s">
        <v>490</v>
      </c>
      <c r="B247" s="18" t="s">
        <v>491</v>
      </c>
      <c r="C247" s="19" t="s">
        <v>28</v>
      </c>
      <c r="D247" s="20" t="n">
        <v>2</v>
      </c>
      <c r="E247" s="20" t="n">
        <v>421.07</v>
      </c>
      <c r="F247" s="20" t="n">
        <v>842.15</v>
      </c>
      <c r="G247" s="20" t="n">
        <v>2</v>
      </c>
      <c r="H247" s="20" t="n">
        <v>842.15</v>
      </c>
      <c r="I247" s="20" t="n">
        <v>2</v>
      </c>
      <c r="J247" s="20" t="n">
        <v>842.15</v>
      </c>
      <c r="K247" s="21" t="n">
        <v>1</v>
      </c>
      <c r="L247" s="20" t="n">
        <v>0</v>
      </c>
      <c r="M247" s="20" t="n">
        <v>0</v>
      </c>
      <c r="N247" s="21" t="n">
        <v>0</v>
      </c>
    </row>
    <row r="248" customFormat="false" ht="22.35" hidden="false" customHeight="false" outlineLevel="0" collapsed="false">
      <c r="A248" s="17" t="s">
        <v>492</v>
      </c>
      <c r="B248" s="18" t="s">
        <v>493</v>
      </c>
      <c r="C248" s="19" t="s">
        <v>28</v>
      </c>
      <c r="D248" s="20" t="n">
        <v>1</v>
      </c>
      <c r="E248" s="20" t="n">
        <v>1429.93</v>
      </c>
      <c r="F248" s="20" t="n">
        <v>1429.93</v>
      </c>
      <c r="G248" s="20" t="n">
        <v>1</v>
      </c>
      <c r="H248" s="20" t="n">
        <v>1429.93</v>
      </c>
      <c r="I248" s="20" t="n">
        <v>1</v>
      </c>
      <c r="J248" s="20" t="n">
        <v>1429.93</v>
      </c>
      <c r="K248" s="21" t="n">
        <v>1</v>
      </c>
      <c r="L248" s="20" t="n">
        <v>0</v>
      </c>
      <c r="M248" s="20" t="n">
        <v>0</v>
      </c>
      <c r="N248" s="21" t="n">
        <v>0</v>
      </c>
    </row>
    <row r="249" customFormat="false" ht="15" hidden="false" customHeight="false" outlineLevel="0" collapsed="false">
      <c r="A249" s="17" t="s">
        <v>494</v>
      </c>
      <c r="B249" s="18" t="s">
        <v>495</v>
      </c>
      <c r="C249" s="19" t="s">
        <v>28</v>
      </c>
      <c r="D249" s="20" t="n">
        <v>2</v>
      </c>
      <c r="E249" s="20" t="n">
        <v>125.96</v>
      </c>
      <c r="F249" s="20" t="n">
        <v>251.93</v>
      </c>
      <c r="G249" s="20" t="n">
        <v>2</v>
      </c>
      <c r="H249" s="20" t="n">
        <v>251.93</v>
      </c>
      <c r="I249" s="20" t="n">
        <v>2</v>
      </c>
      <c r="J249" s="20" t="n">
        <v>251.93</v>
      </c>
      <c r="K249" s="21" t="n">
        <v>1</v>
      </c>
      <c r="L249" s="20" t="n">
        <v>0</v>
      </c>
      <c r="M249" s="20" t="n">
        <v>0</v>
      </c>
      <c r="N249" s="21" t="n">
        <v>0</v>
      </c>
    </row>
    <row r="250" customFormat="false" ht="15" hidden="false" customHeight="false" outlineLevel="0" collapsed="false">
      <c r="A250" s="17" t="s">
        <v>496</v>
      </c>
      <c r="B250" s="18" t="s">
        <v>497</v>
      </c>
      <c r="C250" s="19" t="s">
        <v>28</v>
      </c>
      <c r="D250" s="20" t="n">
        <v>2</v>
      </c>
      <c r="E250" s="20" t="n">
        <v>126.69</v>
      </c>
      <c r="F250" s="20" t="n">
        <v>253.39</v>
      </c>
      <c r="G250" s="20" t="n">
        <v>2</v>
      </c>
      <c r="H250" s="20" t="n">
        <v>253.39</v>
      </c>
      <c r="I250" s="20" t="n">
        <v>2</v>
      </c>
      <c r="J250" s="20" t="n">
        <v>253.39</v>
      </c>
      <c r="K250" s="21" t="n">
        <v>1</v>
      </c>
      <c r="L250" s="20" t="n">
        <v>0</v>
      </c>
      <c r="M250" s="20" t="n">
        <v>0</v>
      </c>
      <c r="N250" s="21" t="n">
        <v>0</v>
      </c>
    </row>
    <row r="251" customFormat="false" ht="15" hidden="false" customHeight="false" outlineLevel="0" collapsed="false">
      <c r="A251" s="17" t="s">
        <v>498</v>
      </c>
      <c r="B251" s="18" t="s">
        <v>499</v>
      </c>
      <c r="C251" s="19" t="s">
        <v>28</v>
      </c>
      <c r="D251" s="20" t="n">
        <v>1</v>
      </c>
      <c r="E251" s="20" t="n">
        <v>936.87</v>
      </c>
      <c r="F251" s="20" t="n">
        <v>936.87</v>
      </c>
      <c r="G251" s="20" t="n">
        <v>1</v>
      </c>
      <c r="H251" s="20" t="n">
        <v>936.87</v>
      </c>
      <c r="I251" s="20" t="n">
        <v>1</v>
      </c>
      <c r="J251" s="20" t="n">
        <v>936.87</v>
      </c>
      <c r="K251" s="21" t="n">
        <v>1</v>
      </c>
      <c r="L251" s="20" t="n">
        <v>0</v>
      </c>
      <c r="M251" s="20" t="n">
        <v>0</v>
      </c>
      <c r="N251" s="21" t="n">
        <v>0</v>
      </c>
    </row>
    <row r="252" customFormat="false" ht="22.35" hidden="false" customHeight="false" outlineLevel="0" collapsed="false">
      <c r="A252" s="17" t="s">
        <v>500</v>
      </c>
      <c r="B252" s="18" t="s">
        <v>501</v>
      </c>
      <c r="C252" s="19" t="s">
        <v>28</v>
      </c>
      <c r="D252" s="20" t="n">
        <v>5</v>
      </c>
      <c r="E252" s="20" t="n">
        <v>145.4</v>
      </c>
      <c r="F252" s="20" t="n">
        <v>726.98</v>
      </c>
      <c r="G252" s="20" t="n">
        <v>5</v>
      </c>
      <c r="H252" s="20" t="n">
        <v>726.98</v>
      </c>
      <c r="I252" s="20" t="n">
        <v>5</v>
      </c>
      <c r="J252" s="20" t="n">
        <v>726.98</v>
      </c>
      <c r="K252" s="21" t="n">
        <v>1</v>
      </c>
      <c r="L252" s="20" t="n">
        <v>0</v>
      </c>
      <c r="M252" s="20" t="n">
        <v>0</v>
      </c>
      <c r="N252" s="21" t="n">
        <v>0</v>
      </c>
    </row>
    <row r="253" customFormat="false" ht="15" hidden="false" customHeight="false" outlineLevel="0" collapsed="false">
      <c r="A253" s="12" t="s">
        <v>502</v>
      </c>
      <c r="B253" s="13" t="s">
        <v>503</v>
      </c>
      <c r="C253" s="14"/>
      <c r="D253" s="15"/>
      <c r="E253" s="15"/>
      <c r="F253" s="15" t="n">
        <v>61390.13</v>
      </c>
      <c r="G253" s="15"/>
      <c r="H253" s="15" t="n">
        <v>61390.13</v>
      </c>
      <c r="I253" s="15"/>
      <c r="J253" s="15" t="n">
        <v>0</v>
      </c>
      <c r="K253" s="16" t="n">
        <v>0</v>
      </c>
      <c r="L253" s="15"/>
      <c r="M253" s="15" t="n">
        <v>61390.13</v>
      </c>
      <c r="N253" s="16" t="n">
        <v>1</v>
      </c>
    </row>
    <row r="254" customFormat="false" ht="22.35" hidden="false" customHeight="false" outlineLevel="0" collapsed="false">
      <c r="A254" s="17" t="s">
        <v>504</v>
      </c>
      <c r="B254" s="18" t="s">
        <v>505</v>
      </c>
      <c r="C254" s="19" t="s">
        <v>51</v>
      </c>
      <c r="D254" s="20" t="n">
        <v>320</v>
      </c>
      <c r="E254" s="20" t="n">
        <v>30.32</v>
      </c>
      <c r="F254" s="20" t="n">
        <v>9702.72</v>
      </c>
      <c r="G254" s="20" t="n">
        <v>320</v>
      </c>
      <c r="H254" s="20" t="n">
        <v>9702.72</v>
      </c>
      <c r="I254" s="20" t="n">
        <v>0</v>
      </c>
      <c r="J254" s="20" t="n">
        <v>0</v>
      </c>
      <c r="K254" s="21" t="n">
        <v>0</v>
      </c>
      <c r="L254" s="20" t="n">
        <v>320</v>
      </c>
      <c r="M254" s="20" t="n">
        <v>9702.72</v>
      </c>
      <c r="N254" s="21" t="n">
        <v>1</v>
      </c>
    </row>
    <row r="255" customFormat="false" ht="22.35" hidden="false" customHeight="false" outlineLevel="0" collapsed="false">
      <c r="A255" s="17" t="s">
        <v>506</v>
      </c>
      <c r="B255" s="18" t="s">
        <v>507</v>
      </c>
      <c r="C255" s="19" t="s">
        <v>51</v>
      </c>
      <c r="D255" s="20" t="n">
        <v>80</v>
      </c>
      <c r="E255" s="20" t="n">
        <v>44.85</v>
      </c>
      <c r="F255" s="20" t="n">
        <v>3587.76</v>
      </c>
      <c r="G255" s="20" t="n">
        <v>80</v>
      </c>
      <c r="H255" s="20" t="n">
        <v>3587.76</v>
      </c>
      <c r="I255" s="20" t="n">
        <v>0</v>
      </c>
      <c r="J255" s="20" t="n">
        <v>0</v>
      </c>
      <c r="K255" s="21" t="n">
        <v>0</v>
      </c>
      <c r="L255" s="20" t="n">
        <v>80</v>
      </c>
      <c r="M255" s="20" t="n">
        <v>3587.76</v>
      </c>
      <c r="N255" s="21" t="n">
        <v>1</v>
      </c>
    </row>
    <row r="256" customFormat="false" ht="22.35" hidden="false" customHeight="false" outlineLevel="0" collapsed="false">
      <c r="A256" s="17" t="s">
        <v>508</v>
      </c>
      <c r="B256" s="18" t="s">
        <v>509</v>
      </c>
      <c r="C256" s="19" t="s">
        <v>51</v>
      </c>
      <c r="D256" s="20" t="n">
        <v>15</v>
      </c>
      <c r="E256" s="20" t="n">
        <v>154.34</v>
      </c>
      <c r="F256" s="20" t="n">
        <v>2315.12</v>
      </c>
      <c r="G256" s="20" t="n">
        <v>15</v>
      </c>
      <c r="H256" s="20" t="n">
        <v>2315.12</v>
      </c>
      <c r="I256" s="20" t="n">
        <v>0</v>
      </c>
      <c r="J256" s="20" t="n">
        <v>0</v>
      </c>
      <c r="K256" s="21" t="n">
        <v>0</v>
      </c>
      <c r="L256" s="20" t="n">
        <v>15</v>
      </c>
      <c r="M256" s="20" t="n">
        <v>2315.12</v>
      </c>
      <c r="N256" s="21" t="n">
        <v>1</v>
      </c>
    </row>
    <row r="257" customFormat="false" ht="22.35" hidden="false" customHeight="false" outlineLevel="0" collapsed="false">
      <c r="A257" s="17" t="s">
        <v>510</v>
      </c>
      <c r="B257" s="18" t="s">
        <v>511</v>
      </c>
      <c r="C257" s="19" t="s">
        <v>51</v>
      </c>
      <c r="D257" s="20" t="n">
        <v>120</v>
      </c>
      <c r="E257" s="20" t="n">
        <v>195.32</v>
      </c>
      <c r="F257" s="20" t="n">
        <v>23438.16</v>
      </c>
      <c r="G257" s="20" t="n">
        <v>120</v>
      </c>
      <c r="H257" s="20" t="n">
        <v>23438.16</v>
      </c>
      <c r="I257" s="20" t="n">
        <v>0</v>
      </c>
      <c r="J257" s="20" t="n">
        <v>0</v>
      </c>
      <c r="K257" s="21" t="n">
        <v>0</v>
      </c>
      <c r="L257" s="20" t="n">
        <v>120</v>
      </c>
      <c r="M257" s="20" t="n">
        <v>23438.16</v>
      </c>
      <c r="N257" s="21" t="n">
        <v>1</v>
      </c>
    </row>
    <row r="258" customFormat="false" ht="22.35" hidden="false" customHeight="false" outlineLevel="0" collapsed="false">
      <c r="A258" s="17" t="s">
        <v>512</v>
      </c>
      <c r="B258" s="18" t="s">
        <v>513</v>
      </c>
      <c r="C258" s="19" t="s">
        <v>51</v>
      </c>
      <c r="D258" s="20" t="n">
        <v>30</v>
      </c>
      <c r="E258" s="20" t="n">
        <v>112.65</v>
      </c>
      <c r="F258" s="20" t="n">
        <v>3379.59</v>
      </c>
      <c r="G258" s="20" t="n">
        <v>30</v>
      </c>
      <c r="H258" s="20" t="n">
        <v>3379.59</v>
      </c>
      <c r="I258" s="20" t="n">
        <v>0</v>
      </c>
      <c r="J258" s="20" t="n">
        <v>0</v>
      </c>
      <c r="K258" s="21" t="n">
        <v>0</v>
      </c>
      <c r="L258" s="20" t="n">
        <v>30</v>
      </c>
      <c r="M258" s="20" t="n">
        <v>3379.59</v>
      </c>
      <c r="N258" s="21" t="n">
        <v>1</v>
      </c>
    </row>
    <row r="259" customFormat="false" ht="22.35" hidden="false" customHeight="false" outlineLevel="0" collapsed="false">
      <c r="A259" s="17" t="s">
        <v>514</v>
      </c>
      <c r="B259" s="18" t="s">
        <v>515</v>
      </c>
      <c r="C259" s="19" t="s">
        <v>51</v>
      </c>
      <c r="D259" s="20" t="n">
        <v>60</v>
      </c>
      <c r="E259" s="20" t="n">
        <v>283.92</v>
      </c>
      <c r="F259" s="20" t="n">
        <v>17035.38</v>
      </c>
      <c r="G259" s="20" t="n">
        <v>60</v>
      </c>
      <c r="H259" s="20" t="n">
        <v>17035.38</v>
      </c>
      <c r="I259" s="20" t="n">
        <v>0</v>
      </c>
      <c r="J259" s="20" t="n">
        <v>0</v>
      </c>
      <c r="K259" s="21" t="n">
        <v>0</v>
      </c>
      <c r="L259" s="20" t="n">
        <v>60</v>
      </c>
      <c r="M259" s="20" t="n">
        <v>17035.38</v>
      </c>
      <c r="N259" s="21" t="n">
        <v>1</v>
      </c>
    </row>
    <row r="260" customFormat="false" ht="22.35" hidden="false" customHeight="false" outlineLevel="0" collapsed="false">
      <c r="A260" s="17" t="s">
        <v>516</v>
      </c>
      <c r="B260" s="18" t="s">
        <v>517</v>
      </c>
      <c r="C260" s="19" t="s">
        <v>51</v>
      </c>
      <c r="D260" s="20" t="n">
        <v>200</v>
      </c>
      <c r="E260" s="20" t="n">
        <v>9.66</v>
      </c>
      <c r="F260" s="20" t="n">
        <v>1931.4</v>
      </c>
      <c r="G260" s="20" t="n">
        <v>200</v>
      </c>
      <c r="H260" s="20" t="n">
        <v>1931.4</v>
      </c>
      <c r="I260" s="20" t="n">
        <v>0</v>
      </c>
      <c r="J260" s="20" t="n">
        <v>0</v>
      </c>
      <c r="K260" s="21" t="n">
        <v>0</v>
      </c>
      <c r="L260" s="20" t="n">
        <v>200</v>
      </c>
      <c r="M260" s="20" t="n">
        <v>1931.4</v>
      </c>
      <c r="N260" s="21" t="n">
        <v>1</v>
      </c>
    </row>
    <row r="261" customFormat="false" ht="15" hidden="false" customHeight="false" outlineLevel="0" collapsed="false">
      <c r="A261" s="12" t="s">
        <v>518</v>
      </c>
      <c r="B261" s="13" t="s">
        <v>519</v>
      </c>
      <c r="C261" s="14"/>
      <c r="D261" s="15"/>
      <c r="E261" s="15"/>
      <c r="F261" s="15" t="n">
        <v>68772.01</v>
      </c>
      <c r="G261" s="15"/>
      <c r="H261" s="15" t="n">
        <v>68772.01</v>
      </c>
      <c r="I261" s="15"/>
      <c r="J261" s="15" t="n">
        <v>66291.39</v>
      </c>
      <c r="K261" s="16" t="n">
        <v>0.9639</v>
      </c>
      <c r="L261" s="15"/>
      <c r="M261" s="15" t="n">
        <v>2480.62</v>
      </c>
      <c r="N261" s="16" t="n">
        <v>0.0361</v>
      </c>
    </row>
    <row r="262" customFormat="false" ht="22.35" hidden="false" customHeight="false" outlineLevel="0" collapsed="false">
      <c r="A262" s="17" t="s">
        <v>520</v>
      </c>
      <c r="B262" s="18" t="s">
        <v>521</v>
      </c>
      <c r="C262" s="19" t="s">
        <v>28</v>
      </c>
      <c r="D262" s="20" t="n">
        <v>64</v>
      </c>
      <c r="E262" s="20" t="n">
        <v>247.09</v>
      </c>
      <c r="F262" s="20" t="n">
        <v>15813.5</v>
      </c>
      <c r="G262" s="20" t="n">
        <v>64</v>
      </c>
      <c r="H262" s="20" t="n">
        <v>15813.5</v>
      </c>
      <c r="I262" s="20" t="n">
        <v>64</v>
      </c>
      <c r="J262" s="20" t="n">
        <v>15813.5</v>
      </c>
      <c r="K262" s="21" t="n">
        <v>1</v>
      </c>
      <c r="L262" s="20" t="n">
        <v>0</v>
      </c>
      <c r="M262" s="20" t="n">
        <v>0</v>
      </c>
      <c r="N262" s="21" t="n">
        <v>0</v>
      </c>
    </row>
    <row r="263" customFormat="false" ht="32.8" hidden="false" customHeight="false" outlineLevel="0" collapsed="false">
      <c r="A263" s="17" t="s">
        <v>522</v>
      </c>
      <c r="B263" s="18" t="s">
        <v>523</v>
      </c>
      <c r="C263" s="19" t="s">
        <v>28</v>
      </c>
      <c r="D263" s="20" t="n">
        <v>40</v>
      </c>
      <c r="E263" s="20" t="n">
        <v>250.63</v>
      </c>
      <c r="F263" s="20" t="n">
        <v>10025.28</v>
      </c>
      <c r="G263" s="20" t="n">
        <v>40</v>
      </c>
      <c r="H263" s="20" t="n">
        <v>10025.28</v>
      </c>
      <c r="I263" s="20" t="n">
        <v>40</v>
      </c>
      <c r="J263" s="20" t="n">
        <v>10025.28</v>
      </c>
      <c r="K263" s="21" t="n">
        <v>1</v>
      </c>
      <c r="L263" s="20" t="n">
        <v>0</v>
      </c>
      <c r="M263" s="20" t="n">
        <v>0</v>
      </c>
      <c r="N263" s="21" t="n">
        <v>0</v>
      </c>
    </row>
    <row r="264" customFormat="false" ht="32.8" hidden="false" customHeight="false" outlineLevel="0" collapsed="false">
      <c r="A264" s="17" t="s">
        <v>524</v>
      </c>
      <c r="B264" s="18" t="s">
        <v>525</v>
      </c>
      <c r="C264" s="19" t="s">
        <v>28</v>
      </c>
      <c r="D264" s="20" t="n">
        <v>45</v>
      </c>
      <c r="E264" s="20" t="n">
        <v>300.92</v>
      </c>
      <c r="F264" s="20" t="n">
        <v>13541.58</v>
      </c>
      <c r="G264" s="20" t="n">
        <v>45</v>
      </c>
      <c r="H264" s="20" t="n">
        <v>13541.58</v>
      </c>
      <c r="I264" s="20" t="n">
        <v>45</v>
      </c>
      <c r="J264" s="20" t="n">
        <v>13541.58</v>
      </c>
      <c r="K264" s="21" t="n">
        <v>1</v>
      </c>
      <c r="L264" s="20" t="n">
        <v>0</v>
      </c>
      <c r="M264" s="20" t="n">
        <v>0</v>
      </c>
      <c r="N264" s="21" t="n">
        <v>0</v>
      </c>
    </row>
    <row r="265" customFormat="false" ht="32.8" hidden="false" customHeight="false" outlineLevel="0" collapsed="false">
      <c r="A265" s="17" t="s">
        <v>526</v>
      </c>
      <c r="B265" s="18" t="s">
        <v>527</v>
      </c>
      <c r="C265" s="19" t="s">
        <v>28</v>
      </c>
      <c r="D265" s="20" t="n">
        <v>3</v>
      </c>
      <c r="E265" s="20" t="n">
        <v>630.54</v>
      </c>
      <c r="F265" s="20" t="n">
        <v>1891.62</v>
      </c>
      <c r="G265" s="20" t="n">
        <v>3</v>
      </c>
      <c r="H265" s="20" t="n">
        <v>1891.62</v>
      </c>
      <c r="I265" s="20" t="n">
        <v>3</v>
      </c>
      <c r="J265" s="20" t="n">
        <v>1891.62</v>
      </c>
      <c r="K265" s="21" t="n">
        <v>1</v>
      </c>
      <c r="L265" s="20" t="n">
        <v>0</v>
      </c>
      <c r="M265" s="20" t="n">
        <v>0</v>
      </c>
      <c r="N265" s="21" t="n">
        <v>0</v>
      </c>
    </row>
    <row r="266" customFormat="false" ht="32.8" hidden="false" customHeight="false" outlineLevel="0" collapsed="false">
      <c r="A266" s="17" t="s">
        <v>528</v>
      </c>
      <c r="B266" s="18" t="s">
        <v>529</v>
      </c>
      <c r="C266" s="19" t="s">
        <v>28</v>
      </c>
      <c r="D266" s="20" t="n">
        <v>18</v>
      </c>
      <c r="E266" s="20" t="n">
        <v>363.93</v>
      </c>
      <c r="F266" s="20" t="n">
        <v>6550.79</v>
      </c>
      <c r="G266" s="20" t="n">
        <v>18</v>
      </c>
      <c r="H266" s="20" t="n">
        <v>6550.79</v>
      </c>
      <c r="I266" s="20" t="n">
        <v>18</v>
      </c>
      <c r="J266" s="20" t="n">
        <v>6550.79</v>
      </c>
      <c r="K266" s="21" t="n">
        <v>1</v>
      </c>
      <c r="L266" s="20" t="n">
        <v>0</v>
      </c>
      <c r="M266" s="20" t="n">
        <v>0</v>
      </c>
      <c r="N266" s="21" t="n">
        <v>0</v>
      </c>
    </row>
    <row r="267" customFormat="false" ht="32.8" hidden="false" customHeight="false" outlineLevel="0" collapsed="false">
      <c r="A267" s="17" t="s">
        <v>530</v>
      </c>
      <c r="B267" s="18" t="s">
        <v>531</v>
      </c>
      <c r="C267" s="19" t="s">
        <v>28</v>
      </c>
      <c r="D267" s="20" t="n">
        <v>2</v>
      </c>
      <c r="E267" s="20" t="n">
        <v>292.35</v>
      </c>
      <c r="F267" s="20" t="n">
        <v>584.69</v>
      </c>
      <c r="G267" s="20" t="n">
        <v>2</v>
      </c>
      <c r="H267" s="20" t="n">
        <v>584.69</v>
      </c>
      <c r="I267" s="20" t="n">
        <v>2</v>
      </c>
      <c r="J267" s="20" t="n">
        <v>584.69</v>
      </c>
      <c r="K267" s="21" t="n">
        <v>1</v>
      </c>
      <c r="L267" s="20" t="n">
        <v>0</v>
      </c>
      <c r="M267" s="20" t="n">
        <v>0</v>
      </c>
      <c r="N267" s="21" t="n">
        <v>0</v>
      </c>
    </row>
    <row r="268" customFormat="false" ht="32.8" hidden="false" customHeight="false" outlineLevel="0" collapsed="false">
      <c r="A268" s="17" t="s">
        <v>532</v>
      </c>
      <c r="B268" s="18" t="s">
        <v>533</v>
      </c>
      <c r="C268" s="19" t="s">
        <v>28</v>
      </c>
      <c r="D268" s="20" t="n">
        <v>31</v>
      </c>
      <c r="E268" s="20" t="n">
        <v>151.64</v>
      </c>
      <c r="F268" s="20" t="n">
        <v>4700.87</v>
      </c>
      <c r="G268" s="20" t="n">
        <v>31</v>
      </c>
      <c r="H268" s="20" t="n">
        <v>4700.87</v>
      </c>
      <c r="I268" s="20" t="n">
        <v>31</v>
      </c>
      <c r="J268" s="20" t="n">
        <v>4700.87</v>
      </c>
      <c r="K268" s="21" t="n">
        <v>1</v>
      </c>
      <c r="L268" s="20" t="n">
        <v>0</v>
      </c>
      <c r="M268" s="20" t="n">
        <v>0</v>
      </c>
      <c r="N268" s="21" t="n">
        <v>0</v>
      </c>
    </row>
    <row r="269" customFormat="false" ht="32.8" hidden="false" customHeight="false" outlineLevel="0" collapsed="false">
      <c r="A269" s="17" t="s">
        <v>534</v>
      </c>
      <c r="B269" s="18" t="s">
        <v>535</v>
      </c>
      <c r="C269" s="19" t="s">
        <v>28</v>
      </c>
      <c r="D269" s="20" t="n">
        <v>5</v>
      </c>
      <c r="E269" s="20" t="n">
        <v>223.71</v>
      </c>
      <c r="F269" s="20" t="n">
        <v>1118.57</v>
      </c>
      <c r="G269" s="20" t="n">
        <v>5</v>
      </c>
      <c r="H269" s="20" t="n">
        <v>1118.57</v>
      </c>
      <c r="I269" s="20" t="n">
        <v>5</v>
      </c>
      <c r="J269" s="20" t="n">
        <v>1118.57</v>
      </c>
      <c r="K269" s="21" t="n">
        <v>1</v>
      </c>
      <c r="L269" s="20" t="n">
        <v>0</v>
      </c>
      <c r="M269" s="20" t="n">
        <v>0</v>
      </c>
      <c r="N269" s="21" t="n">
        <v>0</v>
      </c>
    </row>
    <row r="270" customFormat="false" ht="32.8" hidden="false" customHeight="false" outlineLevel="0" collapsed="false">
      <c r="A270" s="17" t="s">
        <v>536</v>
      </c>
      <c r="B270" s="18" t="s">
        <v>537</v>
      </c>
      <c r="C270" s="19" t="s">
        <v>28</v>
      </c>
      <c r="D270" s="20" t="n">
        <v>2</v>
      </c>
      <c r="E270" s="20" t="n">
        <v>484.86</v>
      </c>
      <c r="F270" s="20" t="n">
        <v>969.71</v>
      </c>
      <c r="G270" s="20" t="n">
        <v>2</v>
      </c>
      <c r="H270" s="20" t="n">
        <v>969.71</v>
      </c>
      <c r="I270" s="20" t="n">
        <v>2</v>
      </c>
      <c r="J270" s="20" t="n">
        <v>969.71</v>
      </c>
      <c r="K270" s="21" t="n">
        <v>1</v>
      </c>
      <c r="L270" s="20" t="n">
        <v>0</v>
      </c>
      <c r="M270" s="20" t="n">
        <v>0</v>
      </c>
      <c r="N270" s="21" t="n">
        <v>0</v>
      </c>
    </row>
    <row r="271" customFormat="false" ht="32.8" hidden="false" customHeight="false" outlineLevel="0" collapsed="false">
      <c r="A271" s="17" t="s">
        <v>538</v>
      </c>
      <c r="B271" s="18" t="s">
        <v>539</v>
      </c>
      <c r="C271" s="19" t="s">
        <v>28</v>
      </c>
      <c r="D271" s="20" t="n">
        <v>8</v>
      </c>
      <c r="E271" s="20" t="n">
        <v>264.86</v>
      </c>
      <c r="F271" s="20" t="n">
        <v>2118.89</v>
      </c>
      <c r="G271" s="20" t="n">
        <v>8</v>
      </c>
      <c r="H271" s="20" t="n">
        <v>2118.89</v>
      </c>
      <c r="I271" s="20" t="n">
        <v>8</v>
      </c>
      <c r="J271" s="20" t="n">
        <v>2118.89</v>
      </c>
      <c r="K271" s="21" t="n">
        <v>1</v>
      </c>
      <c r="L271" s="20" t="n">
        <v>0</v>
      </c>
      <c r="M271" s="20" t="n">
        <v>0</v>
      </c>
      <c r="N271" s="21" t="n">
        <v>0</v>
      </c>
    </row>
    <row r="272" customFormat="false" ht="22.35" hidden="false" customHeight="false" outlineLevel="0" collapsed="false">
      <c r="A272" s="17" t="s">
        <v>540</v>
      </c>
      <c r="B272" s="18" t="s">
        <v>541</v>
      </c>
      <c r="C272" s="19" t="s">
        <v>28</v>
      </c>
      <c r="D272" s="20" t="n">
        <v>1</v>
      </c>
      <c r="E272" s="20" t="n">
        <v>224.43</v>
      </c>
      <c r="F272" s="20" t="n">
        <v>224.43</v>
      </c>
      <c r="G272" s="20" t="n">
        <v>1</v>
      </c>
      <c r="H272" s="20" t="n">
        <v>224.43</v>
      </c>
      <c r="I272" s="20" t="n">
        <v>1</v>
      </c>
      <c r="J272" s="20" t="n">
        <v>224.43</v>
      </c>
      <c r="K272" s="21" t="n">
        <v>1</v>
      </c>
      <c r="L272" s="20" t="n">
        <v>0</v>
      </c>
      <c r="M272" s="20" t="n">
        <v>0</v>
      </c>
      <c r="N272" s="21" t="n">
        <v>0</v>
      </c>
    </row>
    <row r="273" customFormat="false" ht="32.8" hidden="false" customHeight="false" outlineLevel="0" collapsed="false">
      <c r="A273" s="17" t="s">
        <v>542</v>
      </c>
      <c r="B273" s="18" t="s">
        <v>543</v>
      </c>
      <c r="C273" s="19" t="s">
        <v>28</v>
      </c>
      <c r="D273" s="20" t="n">
        <v>2</v>
      </c>
      <c r="E273" s="20" t="n">
        <v>180.13</v>
      </c>
      <c r="F273" s="20" t="n">
        <v>360.25</v>
      </c>
      <c r="G273" s="20" t="n">
        <v>2</v>
      </c>
      <c r="H273" s="20" t="n">
        <v>360.25</v>
      </c>
      <c r="I273" s="20" t="n">
        <v>2</v>
      </c>
      <c r="J273" s="20" t="n">
        <v>360.25</v>
      </c>
      <c r="K273" s="21" t="n">
        <v>1</v>
      </c>
      <c r="L273" s="20" t="n">
        <v>0</v>
      </c>
      <c r="M273" s="20" t="n">
        <v>0</v>
      </c>
      <c r="N273" s="21" t="n">
        <v>0</v>
      </c>
    </row>
    <row r="274" customFormat="false" ht="22.35" hidden="false" customHeight="false" outlineLevel="0" collapsed="false">
      <c r="A274" s="17" t="s">
        <v>544</v>
      </c>
      <c r="B274" s="18" t="s">
        <v>545</v>
      </c>
      <c r="C274" s="19" t="s">
        <v>28</v>
      </c>
      <c r="D274" s="20" t="n">
        <v>5</v>
      </c>
      <c r="E274" s="20" t="n">
        <v>115.58</v>
      </c>
      <c r="F274" s="20" t="n">
        <v>577.89</v>
      </c>
      <c r="G274" s="20" t="n">
        <v>5</v>
      </c>
      <c r="H274" s="20" t="n">
        <v>577.89</v>
      </c>
      <c r="I274" s="20" t="n">
        <v>0</v>
      </c>
      <c r="J274" s="20" t="n">
        <v>0</v>
      </c>
      <c r="K274" s="21" t="n">
        <v>0</v>
      </c>
      <c r="L274" s="20" t="n">
        <v>5</v>
      </c>
      <c r="M274" s="20" t="n">
        <v>577.89</v>
      </c>
      <c r="N274" s="21" t="n">
        <v>1</v>
      </c>
    </row>
    <row r="275" customFormat="false" ht="32.8" hidden="false" customHeight="false" outlineLevel="0" collapsed="false">
      <c r="A275" s="17" t="s">
        <v>546</v>
      </c>
      <c r="B275" s="18" t="s">
        <v>547</v>
      </c>
      <c r="C275" s="19" t="s">
        <v>28</v>
      </c>
      <c r="D275" s="20" t="n">
        <v>4</v>
      </c>
      <c r="E275" s="20" t="n">
        <v>318.92</v>
      </c>
      <c r="F275" s="20" t="n">
        <v>1275.66</v>
      </c>
      <c r="G275" s="20" t="n">
        <v>4</v>
      </c>
      <c r="H275" s="20" t="n">
        <v>1275.66</v>
      </c>
      <c r="I275" s="20" t="n">
        <v>4</v>
      </c>
      <c r="J275" s="20" t="n">
        <v>1275.66</v>
      </c>
      <c r="K275" s="21" t="n">
        <v>1</v>
      </c>
      <c r="L275" s="20" t="n">
        <v>0</v>
      </c>
      <c r="M275" s="20" t="n">
        <v>0</v>
      </c>
      <c r="N275" s="21" t="n">
        <v>0</v>
      </c>
    </row>
    <row r="276" customFormat="false" ht="32.8" hidden="false" customHeight="false" outlineLevel="0" collapsed="false">
      <c r="A276" s="17" t="s">
        <v>548</v>
      </c>
      <c r="B276" s="18" t="s">
        <v>549</v>
      </c>
      <c r="C276" s="19" t="s">
        <v>28</v>
      </c>
      <c r="D276" s="20" t="n">
        <v>5</v>
      </c>
      <c r="E276" s="20" t="n">
        <v>294.19</v>
      </c>
      <c r="F276" s="20" t="n">
        <v>1470.96</v>
      </c>
      <c r="G276" s="20" t="n">
        <v>5</v>
      </c>
      <c r="H276" s="20" t="n">
        <v>1470.96</v>
      </c>
      <c r="I276" s="20" t="n">
        <v>5</v>
      </c>
      <c r="J276" s="20" t="n">
        <v>1470.96</v>
      </c>
      <c r="K276" s="21" t="n">
        <v>1</v>
      </c>
      <c r="L276" s="20" t="n">
        <v>0</v>
      </c>
      <c r="M276" s="20" t="n">
        <v>0</v>
      </c>
      <c r="N276" s="21" t="n">
        <v>0</v>
      </c>
    </row>
    <row r="277" customFormat="false" ht="32.8" hidden="false" customHeight="false" outlineLevel="0" collapsed="false">
      <c r="A277" s="17" t="s">
        <v>550</v>
      </c>
      <c r="B277" s="18" t="s">
        <v>551</v>
      </c>
      <c r="C277" s="19" t="s">
        <v>28</v>
      </c>
      <c r="D277" s="20" t="n">
        <v>30</v>
      </c>
      <c r="E277" s="20" t="n">
        <v>219.92</v>
      </c>
      <c r="F277" s="20" t="n">
        <v>6597.72</v>
      </c>
      <c r="G277" s="20" t="n">
        <v>30</v>
      </c>
      <c r="H277" s="20" t="n">
        <v>6597.72</v>
      </c>
      <c r="I277" s="20" t="n">
        <v>24</v>
      </c>
      <c r="J277" s="20" t="n">
        <v>5278.18</v>
      </c>
      <c r="K277" s="21" t="n">
        <v>0.8</v>
      </c>
      <c r="L277" s="20" t="n">
        <v>6</v>
      </c>
      <c r="M277" s="20" t="n">
        <v>1319.54</v>
      </c>
      <c r="N277" s="21" t="n">
        <v>0.2</v>
      </c>
    </row>
    <row r="278" customFormat="false" ht="32.8" hidden="false" customHeight="false" outlineLevel="0" collapsed="false">
      <c r="A278" s="17" t="s">
        <v>552</v>
      </c>
      <c r="B278" s="18" t="s">
        <v>553</v>
      </c>
      <c r="C278" s="19" t="s">
        <v>28</v>
      </c>
      <c r="D278" s="20" t="n">
        <v>2</v>
      </c>
      <c r="E278" s="20" t="n">
        <v>291.59</v>
      </c>
      <c r="F278" s="20" t="n">
        <v>583.18</v>
      </c>
      <c r="G278" s="20" t="n">
        <v>2</v>
      </c>
      <c r="H278" s="20" t="n">
        <v>583.18</v>
      </c>
      <c r="I278" s="20" t="n">
        <v>0</v>
      </c>
      <c r="J278" s="20" t="n">
        <v>0</v>
      </c>
      <c r="K278" s="21" t="n">
        <v>0</v>
      </c>
      <c r="L278" s="20" t="n">
        <v>2</v>
      </c>
      <c r="M278" s="20" t="n">
        <v>583.18</v>
      </c>
      <c r="N278" s="21" t="n">
        <v>1</v>
      </c>
    </row>
    <row r="279" customFormat="false" ht="22.35" hidden="false" customHeight="false" outlineLevel="0" collapsed="false">
      <c r="A279" s="17" t="s">
        <v>554</v>
      </c>
      <c r="B279" s="18" t="s">
        <v>555</v>
      </c>
      <c r="C279" s="19" t="s">
        <v>28</v>
      </c>
      <c r="D279" s="20" t="n">
        <v>1</v>
      </c>
      <c r="E279" s="20" t="n">
        <v>366.4</v>
      </c>
      <c r="F279" s="20" t="n">
        <v>366.4</v>
      </c>
      <c r="G279" s="20" t="n">
        <v>1</v>
      </c>
      <c r="H279" s="20" t="n">
        <v>366.4</v>
      </c>
      <c r="I279" s="20" t="n">
        <v>1</v>
      </c>
      <c r="J279" s="20" t="n">
        <v>366.4</v>
      </c>
      <c r="K279" s="21" t="n">
        <v>1</v>
      </c>
      <c r="L279" s="20" t="n">
        <v>0</v>
      </c>
      <c r="M279" s="20" t="n">
        <v>0</v>
      </c>
      <c r="N279" s="21" t="n">
        <v>0</v>
      </c>
    </row>
    <row r="280" customFormat="false" ht="15" hidden="false" customHeight="false" outlineLevel="0" collapsed="false">
      <c r="A280" s="12" t="s">
        <v>556</v>
      </c>
      <c r="B280" s="13" t="s">
        <v>557</v>
      </c>
      <c r="C280" s="14"/>
      <c r="D280" s="15"/>
      <c r="E280" s="15"/>
      <c r="F280" s="15" t="n">
        <v>5698.66</v>
      </c>
      <c r="G280" s="15"/>
      <c r="H280" s="15" t="n">
        <v>5698.66</v>
      </c>
      <c r="I280" s="15"/>
      <c r="J280" s="15" t="n">
        <v>5698.66</v>
      </c>
      <c r="K280" s="16" t="n">
        <v>1</v>
      </c>
      <c r="L280" s="15"/>
      <c r="M280" s="15" t="n">
        <v>0</v>
      </c>
      <c r="N280" s="16" t="n">
        <v>0</v>
      </c>
    </row>
    <row r="281" customFormat="false" ht="32.8" hidden="false" customHeight="false" outlineLevel="0" collapsed="false">
      <c r="A281" s="17" t="s">
        <v>558</v>
      </c>
      <c r="B281" s="18" t="s">
        <v>559</v>
      </c>
      <c r="C281" s="19" t="s">
        <v>28</v>
      </c>
      <c r="D281" s="20" t="n">
        <v>2</v>
      </c>
      <c r="E281" s="20" t="n">
        <v>709.98</v>
      </c>
      <c r="F281" s="20" t="n">
        <v>1419.97</v>
      </c>
      <c r="G281" s="20" t="n">
        <v>2</v>
      </c>
      <c r="H281" s="20" t="n">
        <v>1419.97</v>
      </c>
      <c r="I281" s="20" t="n">
        <v>2</v>
      </c>
      <c r="J281" s="20" t="n">
        <v>1419.97</v>
      </c>
      <c r="K281" s="21" t="n">
        <v>1</v>
      </c>
      <c r="L281" s="20" t="n">
        <v>0</v>
      </c>
      <c r="M281" s="20" t="n">
        <v>0</v>
      </c>
      <c r="N281" s="21" t="n">
        <v>0</v>
      </c>
    </row>
    <row r="282" customFormat="false" ht="32.8" hidden="false" customHeight="false" outlineLevel="0" collapsed="false">
      <c r="A282" s="17" t="s">
        <v>560</v>
      </c>
      <c r="B282" s="18" t="s">
        <v>561</v>
      </c>
      <c r="C282" s="19" t="s">
        <v>28</v>
      </c>
      <c r="D282" s="20" t="n">
        <v>3</v>
      </c>
      <c r="E282" s="20" t="n">
        <v>901.88</v>
      </c>
      <c r="F282" s="20" t="n">
        <v>2705.64</v>
      </c>
      <c r="G282" s="20" t="n">
        <v>3</v>
      </c>
      <c r="H282" s="20" t="n">
        <v>2705.64</v>
      </c>
      <c r="I282" s="20" t="n">
        <v>3</v>
      </c>
      <c r="J282" s="20" t="n">
        <v>2705.64</v>
      </c>
      <c r="K282" s="21" t="n">
        <v>1</v>
      </c>
      <c r="L282" s="20" t="n">
        <v>0</v>
      </c>
      <c r="M282" s="20" t="n">
        <v>0</v>
      </c>
      <c r="N282" s="21" t="n">
        <v>0</v>
      </c>
    </row>
    <row r="283" customFormat="false" ht="32.8" hidden="false" customHeight="false" outlineLevel="0" collapsed="false">
      <c r="A283" s="17" t="s">
        <v>562</v>
      </c>
      <c r="B283" s="18" t="s">
        <v>563</v>
      </c>
      <c r="C283" s="19" t="s">
        <v>28</v>
      </c>
      <c r="D283" s="20" t="n">
        <v>1</v>
      </c>
      <c r="E283" s="20" t="n">
        <v>1573.05</v>
      </c>
      <c r="F283" s="20" t="n">
        <v>1573.05</v>
      </c>
      <c r="G283" s="20" t="n">
        <v>1</v>
      </c>
      <c r="H283" s="20" t="n">
        <v>1573.05</v>
      </c>
      <c r="I283" s="20" t="n">
        <v>1</v>
      </c>
      <c r="J283" s="20" t="n">
        <v>1573.05</v>
      </c>
      <c r="K283" s="21" t="n">
        <v>1</v>
      </c>
      <c r="L283" s="20" t="n">
        <v>0</v>
      </c>
      <c r="M283" s="20" t="n">
        <v>0</v>
      </c>
      <c r="N283" s="21" t="n">
        <v>0</v>
      </c>
    </row>
    <row r="284" customFormat="false" ht="15" hidden="false" customHeight="false" outlineLevel="0" collapsed="false">
      <c r="A284" s="7" t="s">
        <v>564</v>
      </c>
      <c r="B284" s="8" t="s">
        <v>565</v>
      </c>
      <c r="C284" s="9"/>
      <c r="D284" s="10"/>
      <c r="E284" s="10"/>
      <c r="F284" s="10" t="n">
        <v>207949.64</v>
      </c>
      <c r="G284" s="10"/>
      <c r="H284" s="10" t="n">
        <v>207949.64</v>
      </c>
      <c r="I284" s="10"/>
      <c r="J284" s="10" t="n">
        <v>79943.22</v>
      </c>
      <c r="K284" s="11" t="n">
        <v>0.3844</v>
      </c>
      <c r="L284" s="10"/>
      <c r="M284" s="10" t="n">
        <v>128006.42</v>
      </c>
      <c r="N284" s="11" t="n">
        <v>0.6156</v>
      </c>
    </row>
    <row r="285" customFormat="false" ht="15" hidden="false" customHeight="false" outlineLevel="0" collapsed="false">
      <c r="A285" s="12" t="s">
        <v>566</v>
      </c>
      <c r="B285" s="13" t="s">
        <v>567</v>
      </c>
      <c r="C285" s="14"/>
      <c r="D285" s="15"/>
      <c r="E285" s="15"/>
      <c r="F285" s="15" t="n">
        <v>2226.6</v>
      </c>
      <c r="G285" s="15"/>
      <c r="H285" s="15" t="n">
        <v>2226.6</v>
      </c>
      <c r="I285" s="15"/>
      <c r="J285" s="15" t="n">
        <v>0</v>
      </c>
      <c r="K285" s="16" t="n">
        <v>0</v>
      </c>
      <c r="L285" s="15"/>
      <c r="M285" s="15" t="n">
        <v>2226.6</v>
      </c>
      <c r="N285" s="16" t="n">
        <v>1</v>
      </c>
    </row>
    <row r="286" customFormat="false" ht="15" hidden="false" customHeight="false" outlineLevel="0" collapsed="false">
      <c r="A286" s="17" t="s">
        <v>568</v>
      </c>
      <c r="B286" s="18" t="s">
        <v>569</v>
      </c>
      <c r="C286" s="19" t="s">
        <v>51</v>
      </c>
      <c r="D286" s="20" t="n">
        <v>50</v>
      </c>
      <c r="E286" s="20" t="n">
        <v>44.53</v>
      </c>
      <c r="F286" s="20" t="n">
        <v>2226.6</v>
      </c>
      <c r="G286" s="20" t="n">
        <v>50</v>
      </c>
      <c r="H286" s="20" t="n">
        <v>2226.6</v>
      </c>
      <c r="I286" s="20" t="n">
        <v>0</v>
      </c>
      <c r="J286" s="20" t="n">
        <v>0</v>
      </c>
      <c r="K286" s="21" t="n">
        <v>0</v>
      </c>
      <c r="L286" s="20" t="n">
        <v>50</v>
      </c>
      <c r="M286" s="20" t="n">
        <v>2226.6</v>
      </c>
      <c r="N286" s="21" t="n">
        <v>1</v>
      </c>
    </row>
    <row r="287" customFormat="false" ht="15" hidden="false" customHeight="false" outlineLevel="0" collapsed="false">
      <c r="A287" s="12" t="s">
        <v>570</v>
      </c>
      <c r="B287" s="13" t="s">
        <v>571</v>
      </c>
      <c r="C287" s="14"/>
      <c r="D287" s="15"/>
      <c r="E287" s="15"/>
      <c r="F287" s="15" t="n">
        <v>33701.75</v>
      </c>
      <c r="G287" s="15"/>
      <c r="H287" s="15" t="n">
        <v>33701.75</v>
      </c>
      <c r="I287" s="15"/>
      <c r="J287" s="15" t="n">
        <v>0</v>
      </c>
      <c r="K287" s="16" t="n">
        <v>0</v>
      </c>
      <c r="L287" s="15"/>
      <c r="M287" s="15" t="n">
        <v>33701.75</v>
      </c>
      <c r="N287" s="16" t="n">
        <v>1</v>
      </c>
    </row>
    <row r="288" customFormat="false" ht="15" hidden="false" customHeight="false" outlineLevel="0" collapsed="false">
      <c r="A288" s="17" t="s">
        <v>572</v>
      </c>
      <c r="B288" s="18" t="s">
        <v>573</v>
      </c>
      <c r="C288" s="19" t="s">
        <v>28</v>
      </c>
      <c r="D288" s="20" t="n">
        <v>14</v>
      </c>
      <c r="E288" s="20" t="n">
        <v>304.9</v>
      </c>
      <c r="F288" s="20" t="n">
        <v>4268.63</v>
      </c>
      <c r="G288" s="20" t="n">
        <v>14</v>
      </c>
      <c r="H288" s="20" t="n">
        <v>4268.63</v>
      </c>
      <c r="I288" s="20" t="n">
        <v>0</v>
      </c>
      <c r="J288" s="20" t="n">
        <v>0</v>
      </c>
      <c r="K288" s="21" t="n">
        <v>0</v>
      </c>
      <c r="L288" s="20" t="n">
        <v>14</v>
      </c>
      <c r="M288" s="20" t="n">
        <v>4268.63</v>
      </c>
      <c r="N288" s="21" t="n">
        <v>1</v>
      </c>
    </row>
    <row r="289" customFormat="false" ht="32.8" hidden="false" customHeight="false" outlineLevel="0" collapsed="false">
      <c r="A289" s="17" t="s">
        <v>574</v>
      </c>
      <c r="B289" s="18" t="s">
        <v>575</v>
      </c>
      <c r="C289" s="19" t="s">
        <v>28</v>
      </c>
      <c r="D289" s="20" t="n">
        <v>1</v>
      </c>
      <c r="E289" s="20" t="n">
        <v>53.11</v>
      </c>
      <c r="F289" s="20" t="n">
        <v>53.11</v>
      </c>
      <c r="G289" s="20" t="n">
        <v>1</v>
      </c>
      <c r="H289" s="20" t="n">
        <v>53.11</v>
      </c>
      <c r="I289" s="20" t="n">
        <v>0</v>
      </c>
      <c r="J289" s="20" t="n">
        <v>0</v>
      </c>
      <c r="K289" s="21" t="n">
        <v>0</v>
      </c>
      <c r="L289" s="20" t="n">
        <v>1</v>
      </c>
      <c r="M289" s="20" t="n">
        <v>53.11</v>
      </c>
      <c r="N289" s="21" t="n">
        <v>1</v>
      </c>
    </row>
    <row r="290" customFormat="false" ht="32.8" hidden="false" customHeight="false" outlineLevel="0" collapsed="false">
      <c r="A290" s="17" t="s">
        <v>576</v>
      </c>
      <c r="B290" s="18" t="s">
        <v>577</v>
      </c>
      <c r="C290" s="19" t="s">
        <v>28</v>
      </c>
      <c r="D290" s="20" t="n">
        <v>1</v>
      </c>
      <c r="E290" s="20" t="n">
        <v>1180.83</v>
      </c>
      <c r="F290" s="20" t="n">
        <v>1180.83</v>
      </c>
      <c r="G290" s="20" t="n">
        <v>1</v>
      </c>
      <c r="H290" s="20" t="n">
        <v>1180.83</v>
      </c>
      <c r="I290" s="20" t="n">
        <v>0</v>
      </c>
      <c r="J290" s="20" t="n">
        <v>0</v>
      </c>
      <c r="K290" s="21" t="n">
        <v>0</v>
      </c>
      <c r="L290" s="20" t="n">
        <v>1</v>
      </c>
      <c r="M290" s="20" t="n">
        <v>1180.83</v>
      </c>
      <c r="N290" s="21" t="n">
        <v>1</v>
      </c>
    </row>
    <row r="291" customFormat="false" ht="22.35" hidden="false" customHeight="false" outlineLevel="0" collapsed="false">
      <c r="A291" s="17" t="s">
        <v>578</v>
      </c>
      <c r="B291" s="18" t="s">
        <v>579</v>
      </c>
      <c r="C291" s="19" t="s">
        <v>28</v>
      </c>
      <c r="D291" s="20" t="n">
        <v>9</v>
      </c>
      <c r="E291" s="20" t="n">
        <v>263.89</v>
      </c>
      <c r="F291" s="20" t="n">
        <v>2375</v>
      </c>
      <c r="G291" s="20" t="n">
        <v>9</v>
      </c>
      <c r="H291" s="20" t="n">
        <v>2375</v>
      </c>
      <c r="I291" s="20" t="n">
        <v>0</v>
      </c>
      <c r="J291" s="20" t="n">
        <v>0</v>
      </c>
      <c r="K291" s="21" t="n">
        <v>0</v>
      </c>
      <c r="L291" s="20" t="n">
        <v>9</v>
      </c>
      <c r="M291" s="20" t="n">
        <v>2375</v>
      </c>
      <c r="N291" s="21" t="n">
        <v>1</v>
      </c>
    </row>
    <row r="292" customFormat="false" ht="32.8" hidden="false" customHeight="false" outlineLevel="0" collapsed="false">
      <c r="A292" s="17" t="s">
        <v>580</v>
      </c>
      <c r="B292" s="18" t="s">
        <v>581</v>
      </c>
      <c r="C292" s="19" t="s">
        <v>28</v>
      </c>
      <c r="D292" s="20" t="n">
        <v>12</v>
      </c>
      <c r="E292" s="20" t="n">
        <v>12.53</v>
      </c>
      <c r="F292" s="20" t="n">
        <v>150.34</v>
      </c>
      <c r="G292" s="20" t="n">
        <v>12</v>
      </c>
      <c r="H292" s="20" t="n">
        <v>150.34</v>
      </c>
      <c r="I292" s="20" t="n">
        <v>0</v>
      </c>
      <c r="J292" s="20" t="n">
        <v>0</v>
      </c>
      <c r="K292" s="21" t="n">
        <v>0</v>
      </c>
      <c r="L292" s="20" t="n">
        <v>12</v>
      </c>
      <c r="M292" s="20" t="n">
        <v>150.34</v>
      </c>
      <c r="N292" s="21" t="n">
        <v>1</v>
      </c>
    </row>
    <row r="293" customFormat="false" ht="22.35" hidden="false" customHeight="false" outlineLevel="0" collapsed="false">
      <c r="A293" s="17" t="s">
        <v>582</v>
      </c>
      <c r="B293" s="18" t="s">
        <v>583</v>
      </c>
      <c r="C293" s="19" t="s">
        <v>28</v>
      </c>
      <c r="D293" s="20" t="n">
        <v>1</v>
      </c>
      <c r="E293" s="20" t="n">
        <v>154.53</v>
      </c>
      <c r="F293" s="20" t="n">
        <v>154.53</v>
      </c>
      <c r="G293" s="20" t="n">
        <v>1</v>
      </c>
      <c r="H293" s="20" t="n">
        <v>154.53</v>
      </c>
      <c r="I293" s="20" t="n">
        <v>0</v>
      </c>
      <c r="J293" s="20" t="n">
        <v>0</v>
      </c>
      <c r="K293" s="21" t="n">
        <v>0</v>
      </c>
      <c r="L293" s="20" t="n">
        <v>1</v>
      </c>
      <c r="M293" s="20" t="n">
        <v>154.53</v>
      </c>
      <c r="N293" s="21" t="n">
        <v>1</v>
      </c>
    </row>
    <row r="294" customFormat="false" ht="32.8" hidden="false" customHeight="false" outlineLevel="0" collapsed="false">
      <c r="A294" s="17" t="s">
        <v>584</v>
      </c>
      <c r="B294" s="18" t="s">
        <v>585</v>
      </c>
      <c r="C294" s="19" t="s">
        <v>28</v>
      </c>
      <c r="D294" s="20" t="n">
        <v>1</v>
      </c>
      <c r="E294" s="20" t="n">
        <v>673.26</v>
      </c>
      <c r="F294" s="20" t="n">
        <v>673.26</v>
      </c>
      <c r="G294" s="20" t="n">
        <v>1</v>
      </c>
      <c r="H294" s="20" t="n">
        <v>673.26</v>
      </c>
      <c r="I294" s="20" t="n">
        <v>0</v>
      </c>
      <c r="J294" s="20" t="n">
        <v>0</v>
      </c>
      <c r="K294" s="21" t="n">
        <v>0</v>
      </c>
      <c r="L294" s="20" t="n">
        <v>1</v>
      </c>
      <c r="M294" s="20" t="n">
        <v>673.26</v>
      </c>
      <c r="N294" s="21" t="n">
        <v>1</v>
      </c>
    </row>
    <row r="295" customFormat="false" ht="22.35" hidden="false" customHeight="false" outlineLevel="0" collapsed="false">
      <c r="A295" s="17" t="s">
        <v>586</v>
      </c>
      <c r="B295" s="18" t="s">
        <v>587</v>
      </c>
      <c r="C295" s="19" t="s">
        <v>28</v>
      </c>
      <c r="D295" s="20" t="n">
        <v>9</v>
      </c>
      <c r="E295" s="20" t="n">
        <v>50.48</v>
      </c>
      <c r="F295" s="20" t="n">
        <v>454.33</v>
      </c>
      <c r="G295" s="20" t="n">
        <v>9</v>
      </c>
      <c r="H295" s="20" t="n">
        <v>454.33</v>
      </c>
      <c r="I295" s="20" t="n">
        <v>0</v>
      </c>
      <c r="J295" s="20" t="n">
        <v>0</v>
      </c>
      <c r="K295" s="21" t="n">
        <v>0</v>
      </c>
      <c r="L295" s="20" t="n">
        <v>9</v>
      </c>
      <c r="M295" s="20" t="n">
        <v>454.33</v>
      </c>
      <c r="N295" s="21" t="n">
        <v>1</v>
      </c>
    </row>
    <row r="296" customFormat="false" ht="22.35" hidden="false" customHeight="false" outlineLevel="0" collapsed="false">
      <c r="A296" s="17" t="s">
        <v>588</v>
      </c>
      <c r="B296" s="18" t="s">
        <v>589</v>
      </c>
      <c r="C296" s="19" t="s">
        <v>51</v>
      </c>
      <c r="D296" s="20" t="n">
        <v>160</v>
      </c>
      <c r="E296" s="20" t="n">
        <v>63.77</v>
      </c>
      <c r="F296" s="20" t="n">
        <v>10203.84</v>
      </c>
      <c r="G296" s="20" t="n">
        <v>160</v>
      </c>
      <c r="H296" s="20" t="n">
        <v>10203.84</v>
      </c>
      <c r="I296" s="20" t="n">
        <v>0</v>
      </c>
      <c r="J296" s="20" t="n">
        <v>0</v>
      </c>
      <c r="K296" s="21" t="n">
        <v>0</v>
      </c>
      <c r="L296" s="20" t="n">
        <v>160</v>
      </c>
      <c r="M296" s="20" t="n">
        <v>10203.84</v>
      </c>
      <c r="N296" s="21" t="n">
        <v>1</v>
      </c>
    </row>
    <row r="297" customFormat="false" ht="22.35" hidden="false" customHeight="false" outlineLevel="0" collapsed="false">
      <c r="A297" s="17" t="s">
        <v>590</v>
      </c>
      <c r="B297" s="18" t="s">
        <v>591</v>
      </c>
      <c r="C297" s="19" t="s">
        <v>51</v>
      </c>
      <c r="D297" s="20" t="n">
        <v>190</v>
      </c>
      <c r="E297" s="20" t="n">
        <v>71.78</v>
      </c>
      <c r="F297" s="20" t="n">
        <v>13638.96</v>
      </c>
      <c r="G297" s="20" t="n">
        <v>190</v>
      </c>
      <c r="H297" s="20" t="n">
        <v>13638.96</v>
      </c>
      <c r="I297" s="20" t="n">
        <v>0</v>
      </c>
      <c r="J297" s="20" t="n">
        <v>0</v>
      </c>
      <c r="K297" s="21" t="n">
        <v>0</v>
      </c>
      <c r="L297" s="20" t="n">
        <v>190</v>
      </c>
      <c r="M297" s="20" t="n">
        <v>13638.96</v>
      </c>
      <c r="N297" s="21" t="n">
        <v>1</v>
      </c>
    </row>
    <row r="298" customFormat="false" ht="22.35" hidden="false" customHeight="false" outlineLevel="0" collapsed="false">
      <c r="A298" s="17" t="s">
        <v>592</v>
      </c>
      <c r="B298" s="18" t="s">
        <v>593</v>
      </c>
      <c r="C298" s="19" t="s">
        <v>51</v>
      </c>
      <c r="D298" s="20" t="n">
        <v>1</v>
      </c>
      <c r="E298" s="20" t="n">
        <v>44.3</v>
      </c>
      <c r="F298" s="20" t="n">
        <v>44.3</v>
      </c>
      <c r="G298" s="20" t="n">
        <v>1</v>
      </c>
      <c r="H298" s="20" t="n">
        <v>44.3</v>
      </c>
      <c r="I298" s="20" t="n">
        <v>0</v>
      </c>
      <c r="J298" s="20" t="n">
        <v>0</v>
      </c>
      <c r="K298" s="21" t="n">
        <v>0</v>
      </c>
      <c r="L298" s="20" t="n">
        <v>1</v>
      </c>
      <c r="M298" s="20" t="n">
        <v>44.3</v>
      </c>
      <c r="N298" s="21" t="n">
        <v>1</v>
      </c>
    </row>
    <row r="299" customFormat="false" ht="22.35" hidden="false" customHeight="false" outlineLevel="0" collapsed="false">
      <c r="A299" s="17" t="s">
        <v>594</v>
      </c>
      <c r="B299" s="18" t="s">
        <v>595</v>
      </c>
      <c r="C299" s="19" t="s">
        <v>28</v>
      </c>
      <c r="D299" s="20" t="n">
        <v>9</v>
      </c>
      <c r="E299" s="20" t="n">
        <v>7.3</v>
      </c>
      <c r="F299" s="20" t="n">
        <v>65.69</v>
      </c>
      <c r="G299" s="20" t="n">
        <v>9</v>
      </c>
      <c r="H299" s="20" t="n">
        <v>65.69</v>
      </c>
      <c r="I299" s="20" t="n">
        <v>0</v>
      </c>
      <c r="J299" s="20" t="n">
        <v>0</v>
      </c>
      <c r="K299" s="21" t="n">
        <v>0</v>
      </c>
      <c r="L299" s="20" t="n">
        <v>9</v>
      </c>
      <c r="M299" s="20" t="n">
        <v>65.69</v>
      </c>
      <c r="N299" s="21" t="n">
        <v>1</v>
      </c>
    </row>
    <row r="300" customFormat="false" ht="32.8" hidden="false" customHeight="false" outlineLevel="0" collapsed="false">
      <c r="A300" s="17" t="s">
        <v>596</v>
      </c>
      <c r="B300" s="18" t="s">
        <v>597</v>
      </c>
      <c r="C300" s="19" t="s">
        <v>28</v>
      </c>
      <c r="D300" s="20" t="n">
        <v>9</v>
      </c>
      <c r="E300" s="20" t="n">
        <v>14.27</v>
      </c>
      <c r="F300" s="20" t="n">
        <v>128.39</v>
      </c>
      <c r="G300" s="20" t="n">
        <v>9</v>
      </c>
      <c r="H300" s="20" t="n">
        <v>128.39</v>
      </c>
      <c r="I300" s="20" t="n">
        <v>0</v>
      </c>
      <c r="J300" s="20" t="n">
        <v>0</v>
      </c>
      <c r="K300" s="21" t="n">
        <v>0</v>
      </c>
      <c r="L300" s="20" t="n">
        <v>9</v>
      </c>
      <c r="M300" s="20" t="n">
        <v>128.39</v>
      </c>
      <c r="N300" s="21" t="n">
        <v>1</v>
      </c>
    </row>
    <row r="301" customFormat="false" ht="22.35" hidden="false" customHeight="false" outlineLevel="0" collapsed="false">
      <c r="A301" s="17" t="s">
        <v>598</v>
      </c>
      <c r="B301" s="18" t="s">
        <v>599</v>
      </c>
      <c r="C301" s="19" t="s">
        <v>238</v>
      </c>
      <c r="D301" s="20" t="n">
        <v>1</v>
      </c>
      <c r="E301" s="20" t="n">
        <v>155.39</v>
      </c>
      <c r="F301" s="20" t="n">
        <v>155.39</v>
      </c>
      <c r="G301" s="20" t="n">
        <v>1</v>
      </c>
      <c r="H301" s="20" t="n">
        <v>155.39</v>
      </c>
      <c r="I301" s="20" t="n">
        <v>0</v>
      </c>
      <c r="J301" s="20" t="n">
        <v>0</v>
      </c>
      <c r="K301" s="21" t="n">
        <v>0</v>
      </c>
      <c r="L301" s="20" t="n">
        <v>1</v>
      </c>
      <c r="M301" s="20" t="n">
        <v>155.39</v>
      </c>
      <c r="N301" s="21" t="n">
        <v>1</v>
      </c>
    </row>
    <row r="302" customFormat="false" ht="22.35" hidden="false" customHeight="false" outlineLevel="0" collapsed="false">
      <c r="A302" s="17" t="s">
        <v>600</v>
      </c>
      <c r="B302" s="18" t="s">
        <v>601</v>
      </c>
      <c r="C302" s="19" t="s">
        <v>51</v>
      </c>
      <c r="D302" s="20" t="n">
        <v>3</v>
      </c>
      <c r="E302" s="20" t="n">
        <v>51.72</v>
      </c>
      <c r="F302" s="20" t="n">
        <v>155.17</v>
      </c>
      <c r="G302" s="20" t="n">
        <v>3</v>
      </c>
      <c r="H302" s="20" t="n">
        <v>155.17</v>
      </c>
      <c r="I302" s="20" t="n">
        <v>0</v>
      </c>
      <c r="J302" s="20" t="n">
        <v>0</v>
      </c>
      <c r="K302" s="21" t="n">
        <v>0</v>
      </c>
      <c r="L302" s="20" t="n">
        <v>3</v>
      </c>
      <c r="M302" s="20" t="n">
        <v>155.17</v>
      </c>
      <c r="N302" s="21" t="n">
        <v>1</v>
      </c>
    </row>
    <row r="303" customFormat="false" ht="15" hidden="false" customHeight="false" outlineLevel="0" collapsed="false">
      <c r="A303" s="12" t="s">
        <v>602</v>
      </c>
      <c r="B303" s="13" t="s">
        <v>603</v>
      </c>
      <c r="C303" s="14"/>
      <c r="D303" s="15"/>
      <c r="E303" s="15"/>
      <c r="F303" s="15" t="n">
        <v>6412.86</v>
      </c>
      <c r="G303" s="15"/>
      <c r="H303" s="15" t="n">
        <v>6412.86</v>
      </c>
      <c r="I303" s="15"/>
      <c r="J303" s="15" t="n">
        <v>0</v>
      </c>
      <c r="K303" s="16" t="n">
        <v>0</v>
      </c>
      <c r="L303" s="15"/>
      <c r="M303" s="15" t="n">
        <v>6412.86</v>
      </c>
      <c r="N303" s="16" t="n">
        <v>1</v>
      </c>
    </row>
    <row r="304" customFormat="false" ht="15" hidden="false" customHeight="false" outlineLevel="0" collapsed="false">
      <c r="A304" s="17" t="s">
        <v>604</v>
      </c>
      <c r="B304" s="18" t="s">
        <v>605</v>
      </c>
      <c r="C304" s="19" t="s">
        <v>606</v>
      </c>
      <c r="D304" s="20" t="n">
        <v>20</v>
      </c>
      <c r="E304" s="20" t="n">
        <v>320.64</v>
      </c>
      <c r="F304" s="20" t="n">
        <v>6412.86</v>
      </c>
      <c r="G304" s="20" t="n">
        <v>20</v>
      </c>
      <c r="H304" s="20" t="n">
        <v>6412.86</v>
      </c>
      <c r="I304" s="20" t="n">
        <v>0</v>
      </c>
      <c r="J304" s="20" t="n">
        <v>0</v>
      </c>
      <c r="K304" s="21" t="n">
        <v>0</v>
      </c>
      <c r="L304" s="20" t="n">
        <v>20</v>
      </c>
      <c r="M304" s="20" t="n">
        <v>6412.86</v>
      </c>
      <c r="N304" s="21" t="n">
        <v>1</v>
      </c>
    </row>
    <row r="305" customFormat="false" ht="15" hidden="false" customHeight="false" outlineLevel="0" collapsed="false">
      <c r="A305" s="12" t="s">
        <v>607</v>
      </c>
      <c r="B305" s="13" t="s">
        <v>608</v>
      </c>
      <c r="C305" s="14"/>
      <c r="D305" s="15"/>
      <c r="E305" s="15"/>
      <c r="F305" s="15" t="n">
        <v>44390.69</v>
      </c>
      <c r="G305" s="15"/>
      <c r="H305" s="15" t="n">
        <v>44390.69</v>
      </c>
      <c r="I305" s="15"/>
      <c r="J305" s="15" t="n">
        <v>2085.28</v>
      </c>
      <c r="K305" s="16" t="n">
        <v>0.047</v>
      </c>
      <c r="L305" s="15"/>
      <c r="M305" s="15" t="n">
        <v>42305.41</v>
      </c>
      <c r="N305" s="16" t="n">
        <v>0.953</v>
      </c>
    </row>
    <row r="306" customFormat="false" ht="32.8" hidden="false" customHeight="false" outlineLevel="0" collapsed="false">
      <c r="A306" s="17" t="s">
        <v>609</v>
      </c>
      <c r="B306" s="18" t="s">
        <v>610</v>
      </c>
      <c r="C306" s="19" t="s">
        <v>28</v>
      </c>
      <c r="D306" s="20" t="n">
        <v>2</v>
      </c>
      <c r="E306" s="20" t="n">
        <v>2082.29</v>
      </c>
      <c r="F306" s="20" t="n">
        <v>4164.59</v>
      </c>
      <c r="G306" s="20" t="n">
        <v>2</v>
      </c>
      <c r="H306" s="20" t="n">
        <v>4164.59</v>
      </c>
      <c r="I306" s="20" t="n">
        <v>0</v>
      </c>
      <c r="J306" s="20" t="n">
        <v>0</v>
      </c>
      <c r="K306" s="21" t="n">
        <v>0</v>
      </c>
      <c r="L306" s="20" t="n">
        <v>2</v>
      </c>
      <c r="M306" s="20" t="n">
        <v>4164.59</v>
      </c>
      <c r="N306" s="21" t="n">
        <v>1</v>
      </c>
    </row>
    <row r="307" customFormat="false" ht="22.35" hidden="false" customHeight="false" outlineLevel="0" collapsed="false">
      <c r="A307" s="17" t="s">
        <v>611</v>
      </c>
      <c r="B307" s="18" t="s">
        <v>612</v>
      </c>
      <c r="C307" s="19" t="s">
        <v>28</v>
      </c>
      <c r="D307" s="20" t="n">
        <v>1</v>
      </c>
      <c r="E307" s="20" t="n">
        <v>807.28</v>
      </c>
      <c r="F307" s="20" t="n">
        <v>807.28</v>
      </c>
      <c r="G307" s="20" t="n">
        <v>1</v>
      </c>
      <c r="H307" s="20" t="n">
        <v>807.28</v>
      </c>
      <c r="I307" s="20" t="n">
        <v>0</v>
      </c>
      <c r="J307" s="20" t="n">
        <v>0</v>
      </c>
      <c r="K307" s="21" t="n">
        <v>0</v>
      </c>
      <c r="L307" s="20" t="n">
        <v>1</v>
      </c>
      <c r="M307" s="20" t="n">
        <v>807.28</v>
      </c>
      <c r="N307" s="21" t="n">
        <v>1</v>
      </c>
    </row>
    <row r="308" customFormat="false" ht="22.35" hidden="false" customHeight="false" outlineLevel="0" collapsed="false">
      <c r="A308" s="17" t="s">
        <v>613</v>
      </c>
      <c r="B308" s="18" t="s">
        <v>614</v>
      </c>
      <c r="C308" s="19" t="s">
        <v>28</v>
      </c>
      <c r="D308" s="20" t="n">
        <v>3</v>
      </c>
      <c r="E308" s="20" t="n">
        <v>253.75</v>
      </c>
      <c r="F308" s="20" t="n">
        <v>761.24</v>
      </c>
      <c r="G308" s="20" t="n">
        <v>3</v>
      </c>
      <c r="H308" s="20" t="n">
        <v>761.24</v>
      </c>
      <c r="I308" s="20" t="n">
        <v>0</v>
      </c>
      <c r="J308" s="20" t="n">
        <v>0</v>
      </c>
      <c r="K308" s="21" t="n">
        <v>0</v>
      </c>
      <c r="L308" s="20" t="n">
        <v>3</v>
      </c>
      <c r="M308" s="20" t="n">
        <v>761.24</v>
      </c>
      <c r="N308" s="21" t="n">
        <v>1</v>
      </c>
    </row>
    <row r="309" customFormat="false" ht="32.8" hidden="false" customHeight="false" outlineLevel="0" collapsed="false">
      <c r="A309" s="17" t="s">
        <v>615</v>
      </c>
      <c r="B309" s="18" t="s">
        <v>616</v>
      </c>
      <c r="C309" s="19" t="s">
        <v>28</v>
      </c>
      <c r="D309" s="20" t="n">
        <v>3</v>
      </c>
      <c r="E309" s="20" t="n">
        <v>275.48</v>
      </c>
      <c r="F309" s="20" t="n">
        <v>826.44</v>
      </c>
      <c r="G309" s="20" t="n">
        <v>3</v>
      </c>
      <c r="H309" s="20" t="n">
        <v>826.44</v>
      </c>
      <c r="I309" s="20" t="n">
        <v>0</v>
      </c>
      <c r="J309" s="20" t="n">
        <v>0</v>
      </c>
      <c r="K309" s="21" t="n">
        <v>0</v>
      </c>
      <c r="L309" s="20" t="n">
        <v>3</v>
      </c>
      <c r="M309" s="20" t="n">
        <v>826.44</v>
      </c>
      <c r="N309" s="21" t="n">
        <v>1</v>
      </c>
    </row>
    <row r="310" customFormat="false" ht="32.8" hidden="false" customHeight="false" outlineLevel="0" collapsed="false">
      <c r="A310" s="17" t="s">
        <v>617</v>
      </c>
      <c r="B310" s="18" t="s">
        <v>618</v>
      </c>
      <c r="C310" s="19" t="s">
        <v>28</v>
      </c>
      <c r="D310" s="20" t="n">
        <v>3</v>
      </c>
      <c r="E310" s="20" t="n">
        <v>291.67</v>
      </c>
      <c r="F310" s="20" t="n">
        <v>875.02</v>
      </c>
      <c r="G310" s="20" t="n">
        <v>3</v>
      </c>
      <c r="H310" s="20" t="n">
        <v>875.02</v>
      </c>
      <c r="I310" s="20" t="n">
        <v>0</v>
      </c>
      <c r="J310" s="20" t="n">
        <v>0</v>
      </c>
      <c r="K310" s="21" t="n">
        <v>0</v>
      </c>
      <c r="L310" s="20" t="n">
        <v>3</v>
      </c>
      <c r="M310" s="20" t="n">
        <v>875.02</v>
      </c>
      <c r="N310" s="21" t="n">
        <v>1</v>
      </c>
    </row>
    <row r="311" customFormat="false" ht="22.35" hidden="false" customHeight="false" outlineLevel="0" collapsed="false">
      <c r="A311" s="17" t="s">
        <v>619</v>
      </c>
      <c r="B311" s="18" t="s">
        <v>620</v>
      </c>
      <c r="C311" s="19" t="s">
        <v>28</v>
      </c>
      <c r="D311" s="20" t="n">
        <v>1</v>
      </c>
      <c r="E311" s="20" t="n">
        <v>29.73</v>
      </c>
      <c r="F311" s="20" t="n">
        <v>29.73</v>
      </c>
      <c r="G311" s="20" t="n">
        <v>1</v>
      </c>
      <c r="H311" s="20" t="n">
        <v>29.73</v>
      </c>
      <c r="I311" s="20" t="n">
        <v>0</v>
      </c>
      <c r="J311" s="20" t="n">
        <v>0</v>
      </c>
      <c r="K311" s="21" t="n">
        <v>0</v>
      </c>
      <c r="L311" s="20" t="n">
        <v>1</v>
      </c>
      <c r="M311" s="20" t="n">
        <v>29.73</v>
      </c>
      <c r="N311" s="21" t="n">
        <v>1</v>
      </c>
    </row>
    <row r="312" customFormat="false" ht="22.35" hidden="false" customHeight="false" outlineLevel="0" collapsed="false">
      <c r="A312" s="17" t="s">
        <v>621</v>
      </c>
      <c r="B312" s="18" t="s">
        <v>622</v>
      </c>
      <c r="C312" s="19" t="s">
        <v>28</v>
      </c>
      <c r="D312" s="20" t="n">
        <v>25</v>
      </c>
      <c r="E312" s="20" t="n">
        <v>29.73</v>
      </c>
      <c r="F312" s="20" t="n">
        <v>743.18</v>
      </c>
      <c r="G312" s="20" t="n">
        <v>25</v>
      </c>
      <c r="H312" s="20" t="n">
        <v>743.18</v>
      </c>
      <c r="I312" s="20" t="n">
        <v>0</v>
      </c>
      <c r="J312" s="20" t="n">
        <v>0</v>
      </c>
      <c r="K312" s="21" t="n">
        <v>0</v>
      </c>
      <c r="L312" s="20" t="n">
        <v>25</v>
      </c>
      <c r="M312" s="20" t="n">
        <v>743.18</v>
      </c>
      <c r="N312" s="21" t="n">
        <v>1</v>
      </c>
    </row>
    <row r="313" customFormat="false" ht="22.35" hidden="false" customHeight="false" outlineLevel="0" collapsed="false">
      <c r="A313" s="17" t="s">
        <v>623</v>
      </c>
      <c r="B313" s="18" t="s">
        <v>624</v>
      </c>
      <c r="C313" s="19" t="s">
        <v>28</v>
      </c>
      <c r="D313" s="20" t="n">
        <v>25</v>
      </c>
      <c r="E313" s="20" t="n">
        <v>278.04</v>
      </c>
      <c r="F313" s="20" t="n">
        <v>6950.93</v>
      </c>
      <c r="G313" s="20" t="n">
        <v>25</v>
      </c>
      <c r="H313" s="20" t="n">
        <v>6950.93</v>
      </c>
      <c r="I313" s="20" t="n">
        <v>7.5</v>
      </c>
      <c r="J313" s="20" t="n">
        <v>2085.28</v>
      </c>
      <c r="K313" s="21" t="n">
        <v>0.3</v>
      </c>
      <c r="L313" s="20" t="n">
        <v>17.5</v>
      </c>
      <c r="M313" s="20" t="n">
        <v>4865.65</v>
      </c>
      <c r="N313" s="21" t="n">
        <v>0.7</v>
      </c>
    </row>
    <row r="314" customFormat="false" ht="22.35" hidden="false" customHeight="false" outlineLevel="0" collapsed="false">
      <c r="A314" s="17" t="s">
        <v>625</v>
      </c>
      <c r="B314" s="18" t="s">
        <v>626</v>
      </c>
      <c r="C314" s="19" t="s">
        <v>28</v>
      </c>
      <c r="D314" s="20" t="n">
        <v>4</v>
      </c>
      <c r="E314" s="20" t="n">
        <v>29.73</v>
      </c>
      <c r="F314" s="20" t="n">
        <v>118.91</v>
      </c>
      <c r="G314" s="20" t="n">
        <v>4</v>
      </c>
      <c r="H314" s="20" t="n">
        <v>118.91</v>
      </c>
      <c r="I314" s="20" t="n">
        <v>0</v>
      </c>
      <c r="J314" s="20" t="n">
        <v>0</v>
      </c>
      <c r="K314" s="21" t="n">
        <v>0</v>
      </c>
      <c r="L314" s="20" t="n">
        <v>4</v>
      </c>
      <c r="M314" s="20" t="n">
        <v>118.91</v>
      </c>
      <c r="N314" s="21" t="n">
        <v>1</v>
      </c>
    </row>
    <row r="315" customFormat="false" ht="22.35" hidden="false" customHeight="false" outlineLevel="0" collapsed="false">
      <c r="A315" s="17" t="s">
        <v>627</v>
      </c>
      <c r="B315" s="18" t="s">
        <v>628</v>
      </c>
      <c r="C315" s="19" t="s">
        <v>28</v>
      </c>
      <c r="D315" s="20" t="n">
        <v>9</v>
      </c>
      <c r="E315" s="20" t="n">
        <v>26.28</v>
      </c>
      <c r="F315" s="20" t="n">
        <v>236.52</v>
      </c>
      <c r="G315" s="20" t="n">
        <v>9</v>
      </c>
      <c r="H315" s="20" t="n">
        <v>236.52</v>
      </c>
      <c r="I315" s="20" t="n">
        <v>0</v>
      </c>
      <c r="J315" s="20" t="n">
        <v>0</v>
      </c>
      <c r="K315" s="21" t="n">
        <v>0</v>
      </c>
      <c r="L315" s="20" t="n">
        <v>9</v>
      </c>
      <c r="M315" s="20" t="n">
        <v>236.52</v>
      </c>
      <c r="N315" s="21" t="n">
        <v>1</v>
      </c>
    </row>
    <row r="316" customFormat="false" ht="22.35" hidden="false" customHeight="false" outlineLevel="0" collapsed="false">
      <c r="A316" s="17" t="s">
        <v>629</v>
      </c>
      <c r="B316" s="18" t="s">
        <v>630</v>
      </c>
      <c r="C316" s="19" t="s">
        <v>28</v>
      </c>
      <c r="D316" s="20" t="n">
        <v>1</v>
      </c>
      <c r="E316" s="20" t="n">
        <v>2714.76</v>
      </c>
      <c r="F316" s="20" t="n">
        <v>2714.76</v>
      </c>
      <c r="G316" s="20" t="n">
        <v>1</v>
      </c>
      <c r="H316" s="20" t="n">
        <v>2714.76</v>
      </c>
      <c r="I316" s="20" t="n">
        <v>0</v>
      </c>
      <c r="J316" s="20" t="n">
        <v>0</v>
      </c>
      <c r="K316" s="21" t="n">
        <v>0</v>
      </c>
      <c r="L316" s="20" t="n">
        <v>1</v>
      </c>
      <c r="M316" s="20" t="n">
        <v>2714.76</v>
      </c>
      <c r="N316" s="21" t="n">
        <v>1</v>
      </c>
    </row>
    <row r="317" customFormat="false" ht="32.8" hidden="false" customHeight="false" outlineLevel="0" collapsed="false">
      <c r="A317" s="17" t="s">
        <v>631</v>
      </c>
      <c r="B317" s="18" t="s">
        <v>632</v>
      </c>
      <c r="C317" s="19" t="s">
        <v>28</v>
      </c>
      <c r="D317" s="20" t="n">
        <v>2</v>
      </c>
      <c r="E317" s="20" t="n">
        <v>2021.29</v>
      </c>
      <c r="F317" s="20" t="n">
        <v>4042.58</v>
      </c>
      <c r="G317" s="20" t="n">
        <v>2</v>
      </c>
      <c r="H317" s="20" t="n">
        <v>4042.58</v>
      </c>
      <c r="I317" s="20" t="n">
        <v>0</v>
      </c>
      <c r="J317" s="20" t="n">
        <v>0</v>
      </c>
      <c r="K317" s="21" t="n">
        <v>0</v>
      </c>
      <c r="L317" s="20" t="n">
        <v>2</v>
      </c>
      <c r="M317" s="20" t="n">
        <v>4042.58</v>
      </c>
      <c r="N317" s="21" t="n">
        <v>1</v>
      </c>
    </row>
    <row r="318" customFormat="false" ht="15" hidden="false" customHeight="false" outlineLevel="0" collapsed="false">
      <c r="A318" s="17" t="s">
        <v>633</v>
      </c>
      <c r="B318" s="18" t="s">
        <v>634</v>
      </c>
      <c r="C318" s="19" t="s">
        <v>51</v>
      </c>
      <c r="D318" s="20" t="n">
        <v>66</v>
      </c>
      <c r="E318" s="20" t="n">
        <v>176.41</v>
      </c>
      <c r="F318" s="20" t="n">
        <v>11642.99</v>
      </c>
      <c r="G318" s="20" t="n">
        <v>66</v>
      </c>
      <c r="H318" s="20" t="n">
        <v>11642.99</v>
      </c>
      <c r="I318" s="20" t="n">
        <v>0</v>
      </c>
      <c r="J318" s="20" t="n">
        <v>0</v>
      </c>
      <c r="K318" s="21" t="n">
        <v>0</v>
      </c>
      <c r="L318" s="20" t="n">
        <v>66</v>
      </c>
      <c r="M318" s="20" t="n">
        <v>11642.99</v>
      </c>
      <c r="N318" s="21" t="n">
        <v>1</v>
      </c>
    </row>
    <row r="319" customFormat="false" ht="22.35" hidden="false" customHeight="false" outlineLevel="0" collapsed="false">
      <c r="A319" s="17" t="s">
        <v>635</v>
      </c>
      <c r="B319" s="18" t="s">
        <v>636</v>
      </c>
      <c r="C319" s="19" t="s">
        <v>28</v>
      </c>
      <c r="D319" s="20" t="n">
        <v>32</v>
      </c>
      <c r="E319" s="20" t="n">
        <v>217.58</v>
      </c>
      <c r="F319" s="20" t="n">
        <v>6962.4</v>
      </c>
      <c r="G319" s="20" t="n">
        <v>32</v>
      </c>
      <c r="H319" s="20" t="n">
        <v>6962.4</v>
      </c>
      <c r="I319" s="20" t="n">
        <v>0</v>
      </c>
      <c r="J319" s="20" t="n">
        <v>0</v>
      </c>
      <c r="K319" s="21" t="n">
        <v>0</v>
      </c>
      <c r="L319" s="20" t="n">
        <v>32</v>
      </c>
      <c r="M319" s="20" t="n">
        <v>6962.4</v>
      </c>
      <c r="N319" s="21" t="n">
        <v>1</v>
      </c>
    </row>
    <row r="320" customFormat="false" ht="22.35" hidden="false" customHeight="false" outlineLevel="0" collapsed="false">
      <c r="A320" s="17" t="s">
        <v>637</v>
      </c>
      <c r="B320" s="18" t="s">
        <v>638</v>
      </c>
      <c r="C320" s="19" t="s">
        <v>28</v>
      </c>
      <c r="D320" s="20" t="n">
        <v>3</v>
      </c>
      <c r="E320" s="20" t="n">
        <v>153.24</v>
      </c>
      <c r="F320" s="20" t="n">
        <v>459.73</v>
      </c>
      <c r="G320" s="20" t="n">
        <v>3</v>
      </c>
      <c r="H320" s="20" t="n">
        <v>459.73</v>
      </c>
      <c r="I320" s="20" t="n">
        <v>0</v>
      </c>
      <c r="J320" s="20" t="n">
        <v>0</v>
      </c>
      <c r="K320" s="21" t="n">
        <v>0</v>
      </c>
      <c r="L320" s="20" t="n">
        <v>3</v>
      </c>
      <c r="M320" s="20" t="n">
        <v>459.73</v>
      </c>
      <c r="N320" s="21" t="n">
        <v>1</v>
      </c>
    </row>
    <row r="321" customFormat="false" ht="15" hidden="false" customHeight="false" outlineLevel="0" collapsed="false">
      <c r="A321" s="17" t="s">
        <v>639</v>
      </c>
      <c r="B321" s="18" t="s">
        <v>640</v>
      </c>
      <c r="C321" s="19" t="s">
        <v>28</v>
      </c>
      <c r="D321" s="20" t="n">
        <v>3</v>
      </c>
      <c r="E321" s="20" t="n">
        <v>142.7</v>
      </c>
      <c r="F321" s="20" t="n">
        <v>428.09</v>
      </c>
      <c r="G321" s="20" t="n">
        <v>3</v>
      </c>
      <c r="H321" s="20" t="n">
        <v>428.09</v>
      </c>
      <c r="I321" s="20" t="n">
        <v>0</v>
      </c>
      <c r="J321" s="20" t="n">
        <v>0</v>
      </c>
      <c r="K321" s="21" t="n">
        <v>0</v>
      </c>
      <c r="L321" s="20" t="n">
        <v>3</v>
      </c>
      <c r="M321" s="20" t="n">
        <v>428.09</v>
      </c>
      <c r="N321" s="21" t="n">
        <v>1</v>
      </c>
    </row>
    <row r="322" customFormat="false" ht="22.35" hidden="false" customHeight="false" outlineLevel="0" collapsed="false">
      <c r="A322" s="17" t="s">
        <v>641</v>
      </c>
      <c r="B322" s="18" t="s">
        <v>642</v>
      </c>
      <c r="C322" s="19" t="s">
        <v>28</v>
      </c>
      <c r="D322" s="20" t="n">
        <v>1</v>
      </c>
      <c r="E322" s="20" t="n">
        <v>469.49</v>
      </c>
      <c r="F322" s="20" t="n">
        <v>469.49</v>
      </c>
      <c r="G322" s="20" t="n">
        <v>1</v>
      </c>
      <c r="H322" s="20" t="n">
        <v>469.49</v>
      </c>
      <c r="I322" s="20" t="n">
        <v>0</v>
      </c>
      <c r="J322" s="20" t="n">
        <v>0</v>
      </c>
      <c r="K322" s="21" t="n">
        <v>0</v>
      </c>
      <c r="L322" s="20" t="n">
        <v>1</v>
      </c>
      <c r="M322" s="20" t="n">
        <v>469.49</v>
      </c>
      <c r="N322" s="21" t="n">
        <v>1</v>
      </c>
    </row>
    <row r="323" customFormat="false" ht="22.35" hidden="false" customHeight="false" outlineLevel="0" collapsed="false">
      <c r="A323" s="17" t="s">
        <v>643</v>
      </c>
      <c r="B323" s="18" t="s">
        <v>644</v>
      </c>
      <c r="C323" s="19" t="s">
        <v>28</v>
      </c>
      <c r="D323" s="20" t="n">
        <v>3</v>
      </c>
      <c r="E323" s="20" t="n">
        <v>26.28</v>
      </c>
      <c r="F323" s="20" t="n">
        <v>78.84</v>
      </c>
      <c r="G323" s="20" t="n">
        <v>3</v>
      </c>
      <c r="H323" s="20" t="n">
        <v>78.84</v>
      </c>
      <c r="I323" s="20" t="n">
        <v>0</v>
      </c>
      <c r="J323" s="20" t="n">
        <v>0</v>
      </c>
      <c r="K323" s="21" t="n">
        <v>0</v>
      </c>
      <c r="L323" s="20" t="n">
        <v>3</v>
      </c>
      <c r="M323" s="20" t="n">
        <v>78.84</v>
      </c>
      <c r="N323" s="21" t="n">
        <v>1</v>
      </c>
    </row>
    <row r="324" customFormat="false" ht="22.35" hidden="false" customHeight="false" outlineLevel="0" collapsed="false">
      <c r="A324" s="17" t="s">
        <v>645</v>
      </c>
      <c r="B324" s="18" t="s">
        <v>452</v>
      </c>
      <c r="C324" s="19" t="s">
        <v>28</v>
      </c>
      <c r="D324" s="20" t="n">
        <v>44</v>
      </c>
      <c r="E324" s="20" t="n">
        <v>31.37</v>
      </c>
      <c r="F324" s="20" t="n">
        <v>1380.46</v>
      </c>
      <c r="G324" s="20" t="n">
        <v>44</v>
      </c>
      <c r="H324" s="20" t="n">
        <v>1380.46</v>
      </c>
      <c r="I324" s="20" t="n">
        <v>0</v>
      </c>
      <c r="J324" s="20" t="n">
        <v>0</v>
      </c>
      <c r="K324" s="21" t="n">
        <v>0</v>
      </c>
      <c r="L324" s="20" t="n">
        <v>44</v>
      </c>
      <c r="M324" s="20" t="n">
        <v>1380.46</v>
      </c>
      <c r="N324" s="21" t="n">
        <v>1</v>
      </c>
    </row>
    <row r="325" customFormat="false" ht="15" hidden="false" customHeight="false" outlineLevel="0" collapsed="false">
      <c r="A325" s="17" t="s">
        <v>646</v>
      </c>
      <c r="B325" s="18" t="s">
        <v>647</v>
      </c>
      <c r="C325" s="19" t="s">
        <v>28</v>
      </c>
      <c r="D325" s="20" t="n">
        <v>9</v>
      </c>
      <c r="E325" s="20" t="n">
        <v>15.5</v>
      </c>
      <c r="F325" s="20" t="n">
        <v>139.48</v>
      </c>
      <c r="G325" s="20" t="n">
        <v>9</v>
      </c>
      <c r="H325" s="20" t="n">
        <v>139.48</v>
      </c>
      <c r="I325" s="20" t="n">
        <v>0</v>
      </c>
      <c r="J325" s="20" t="n">
        <v>0</v>
      </c>
      <c r="K325" s="21" t="n">
        <v>0</v>
      </c>
      <c r="L325" s="20" t="n">
        <v>9</v>
      </c>
      <c r="M325" s="20" t="n">
        <v>139.48</v>
      </c>
      <c r="N325" s="21" t="n">
        <v>1</v>
      </c>
    </row>
    <row r="326" customFormat="false" ht="15" hidden="false" customHeight="false" outlineLevel="0" collapsed="false">
      <c r="A326" s="17" t="s">
        <v>648</v>
      </c>
      <c r="B326" s="18" t="s">
        <v>649</v>
      </c>
      <c r="C326" s="19" t="s">
        <v>31</v>
      </c>
      <c r="D326" s="20" t="n">
        <v>1.04</v>
      </c>
      <c r="E326" s="20" t="n">
        <v>536.58</v>
      </c>
      <c r="F326" s="20" t="n">
        <v>558.04</v>
      </c>
      <c r="G326" s="20" t="n">
        <v>1.04</v>
      </c>
      <c r="H326" s="20" t="n">
        <v>558.04</v>
      </c>
      <c r="I326" s="20" t="n">
        <v>0</v>
      </c>
      <c r="J326" s="20" t="n">
        <v>0</v>
      </c>
      <c r="K326" s="21" t="n">
        <v>0</v>
      </c>
      <c r="L326" s="20" t="n">
        <v>1.04</v>
      </c>
      <c r="M326" s="20" t="n">
        <v>558.04</v>
      </c>
      <c r="N326" s="21" t="n">
        <v>1</v>
      </c>
    </row>
    <row r="327" customFormat="false" ht="15" hidden="false" customHeight="false" outlineLevel="0" collapsed="false">
      <c r="A327" s="12" t="s">
        <v>650</v>
      </c>
      <c r="B327" s="13" t="s">
        <v>651</v>
      </c>
      <c r="C327" s="14"/>
      <c r="D327" s="15"/>
      <c r="E327" s="15"/>
      <c r="F327" s="15" t="n">
        <v>50621.08</v>
      </c>
      <c r="G327" s="15"/>
      <c r="H327" s="15" t="n">
        <v>50621.08</v>
      </c>
      <c r="I327" s="15"/>
      <c r="J327" s="15" t="n">
        <v>18613.59</v>
      </c>
      <c r="K327" s="16" t="n">
        <v>0.3677</v>
      </c>
      <c r="L327" s="15"/>
      <c r="M327" s="15" t="n">
        <v>32007.48</v>
      </c>
      <c r="N327" s="16" t="n">
        <v>0.6323</v>
      </c>
    </row>
    <row r="328" customFormat="false" ht="22.35" hidden="false" customHeight="false" outlineLevel="0" collapsed="false">
      <c r="A328" s="17" t="s">
        <v>652</v>
      </c>
      <c r="B328" s="18" t="s">
        <v>653</v>
      </c>
      <c r="C328" s="19" t="s">
        <v>28</v>
      </c>
      <c r="D328" s="20" t="n">
        <v>1</v>
      </c>
      <c r="E328" s="20" t="n">
        <v>44.94</v>
      </c>
      <c r="F328" s="20" t="n">
        <v>44.94</v>
      </c>
      <c r="G328" s="20" t="n">
        <v>1</v>
      </c>
      <c r="H328" s="20" t="n">
        <v>44.94</v>
      </c>
      <c r="I328" s="20" t="n">
        <v>0</v>
      </c>
      <c r="J328" s="20" t="n">
        <v>0</v>
      </c>
      <c r="K328" s="21" t="n">
        <v>0</v>
      </c>
      <c r="L328" s="20" t="n">
        <v>1</v>
      </c>
      <c r="M328" s="20" t="n">
        <v>44.94</v>
      </c>
      <c r="N328" s="21" t="n">
        <v>1</v>
      </c>
    </row>
    <row r="329" customFormat="false" ht="15" hidden="false" customHeight="false" outlineLevel="0" collapsed="false">
      <c r="A329" s="17" t="s">
        <v>654</v>
      </c>
      <c r="B329" s="18" t="s">
        <v>655</v>
      </c>
      <c r="C329" s="19" t="s">
        <v>28</v>
      </c>
      <c r="D329" s="20" t="n">
        <v>1</v>
      </c>
      <c r="E329" s="20" t="n">
        <v>325.93</v>
      </c>
      <c r="F329" s="20" t="n">
        <v>325.93</v>
      </c>
      <c r="G329" s="20" t="n">
        <v>1</v>
      </c>
      <c r="H329" s="20" t="n">
        <v>325.93</v>
      </c>
      <c r="I329" s="20" t="n">
        <v>0</v>
      </c>
      <c r="J329" s="20" t="n">
        <v>0</v>
      </c>
      <c r="K329" s="21" t="n">
        <v>0</v>
      </c>
      <c r="L329" s="20" t="n">
        <v>1</v>
      </c>
      <c r="M329" s="20" t="n">
        <v>325.93</v>
      </c>
      <c r="N329" s="21" t="n">
        <v>1</v>
      </c>
    </row>
    <row r="330" customFormat="false" ht="22.35" hidden="false" customHeight="false" outlineLevel="0" collapsed="false">
      <c r="A330" s="17" t="s">
        <v>656</v>
      </c>
      <c r="B330" s="18" t="s">
        <v>657</v>
      </c>
      <c r="C330" s="19" t="s">
        <v>28</v>
      </c>
      <c r="D330" s="20" t="n">
        <v>11</v>
      </c>
      <c r="E330" s="20" t="n">
        <v>40.06</v>
      </c>
      <c r="F330" s="20" t="n">
        <v>440.65</v>
      </c>
      <c r="G330" s="20" t="n">
        <v>11</v>
      </c>
      <c r="H330" s="20" t="n">
        <v>440.65</v>
      </c>
      <c r="I330" s="20" t="n">
        <v>0</v>
      </c>
      <c r="J330" s="20" t="n">
        <v>0</v>
      </c>
      <c r="K330" s="21" t="n">
        <v>0</v>
      </c>
      <c r="L330" s="20" t="n">
        <v>11</v>
      </c>
      <c r="M330" s="20" t="n">
        <v>440.65</v>
      </c>
      <c r="N330" s="21" t="n">
        <v>1</v>
      </c>
    </row>
    <row r="331" customFormat="false" ht="22.35" hidden="false" customHeight="false" outlineLevel="0" collapsed="false">
      <c r="A331" s="17" t="s">
        <v>658</v>
      </c>
      <c r="B331" s="18" t="s">
        <v>659</v>
      </c>
      <c r="C331" s="19" t="s">
        <v>28</v>
      </c>
      <c r="D331" s="20" t="n">
        <v>120</v>
      </c>
      <c r="E331" s="20" t="n">
        <v>25.35</v>
      </c>
      <c r="F331" s="20" t="n">
        <v>3042.36</v>
      </c>
      <c r="G331" s="20" t="n">
        <v>120</v>
      </c>
      <c r="H331" s="20" t="n">
        <v>3042.36</v>
      </c>
      <c r="I331" s="20" t="n">
        <v>0</v>
      </c>
      <c r="J331" s="20" t="n">
        <v>0</v>
      </c>
      <c r="K331" s="21" t="n">
        <v>0</v>
      </c>
      <c r="L331" s="20" t="n">
        <v>120</v>
      </c>
      <c r="M331" s="20" t="n">
        <v>3042.36</v>
      </c>
      <c r="N331" s="21" t="n">
        <v>1</v>
      </c>
    </row>
    <row r="332" customFormat="false" ht="22.35" hidden="false" customHeight="false" outlineLevel="0" collapsed="false">
      <c r="A332" s="17" t="s">
        <v>660</v>
      </c>
      <c r="B332" s="18" t="s">
        <v>661</v>
      </c>
      <c r="C332" s="19" t="s">
        <v>28</v>
      </c>
      <c r="D332" s="20" t="n">
        <v>2</v>
      </c>
      <c r="E332" s="20" t="n">
        <v>125.31</v>
      </c>
      <c r="F332" s="20" t="n">
        <v>250.61</v>
      </c>
      <c r="G332" s="20" t="n">
        <v>2</v>
      </c>
      <c r="H332" s="20" t="n">
        <v>250.61</v>
      </c>
      <c r="I332" s="20" t="n">
        <v>0</v>
      </c>
      <c r="J332" s="20" t="n">
        <v>0</v>
      </c>
      <c r="K332" s="21" t="n">
        <v>0</v>
      </c>
      <c r="L332" s="20" t="n">
        <v>2</v>
      </c>
      <c r="M332" s="20" t="n">
        <v>250.61</v>
      </c>
      <c r="N332" s="21" t="n">
        <v>1</v>
      </c>
    </row>
    <row r="333" customFormat="false" ht="22.35" hidden="false" customHeight="false" outlineLevel="0" collapsed="false">
      <c r="A333" s="17" t="s">
        <v>662</v>
      </c>
      <c r="B333" s="18" t="s">
        <v>663</v>
      </c>
      <c r="C333" s="19" t="s">
        <v>28</v>
      </c>
      <c r="D333" s="20" t="n">
        <v>2</v>
      </c>
      <c r="E333" s="20" t="n">
        <v>139.19</v>
      </c>
      <c r="F333" s="20" t="n">
        <v>278.39</v>
      </c>
      <c r="G333" s="20" t="n">
        <v>2</v>
      </c>
      <c r="H333" s="20" t="n">
        <v>278.39</v>
      </c>
      <c r="I333" s="20" t="n">
        <v>0</v>
      </c>
      <c r="J333" s="20" t="n">
        <v>0</v>
      </c>
      <c r="K333" s="21" t="n">
        <v>0</v>
      </c>
      <c r="L333" s="20" t="n">
        <v>2</v>
      </c>
      <c r="M333" s="20" t="n">
        <v>278.39</v>
      </c>
      <c r="N333" s="21" t="n">
        <v>1</v>
      </c>
    </row>
    <row r="334" customFormat="false" ht="22.35" hidden="false" customHeight="false" outlineLevel="0" collapsed="false">
      <c r="A334" s="17" t="s">
        <v>664</v>
      </c>
      <c r="B334" s="18" t="s">
        <v>665</v>
      </c>
      <c r="C334" s="19" t="s">
        <v>28</v>
      </c>
      <c r="D334" s="20" t="n">
        <v>1</v>
      </c>
      <c r="E334" s="20" t="n">
        <v>2891.97</v>
      </c>
      <c r="F334" s="20" t="n">
        <v>2891.97</v>
      </c>
      <c r="G334" s="20" t="n">
        <v>1</v>
      </c>
      <c r="H334" s="20" t="n">
        <v>2891.97</v>
      </c>
      <c r="I334" s="20" t="n">
        <v>0</v>
      </c>
      <c r="J334" s="20" t="n">
        <v>0</v>
      </c>
      <c r="K334" s="21" t="n">
        <v>0</v>
      </c>
      <c r="L334" s="20" t="n">
        <v>1</v>
      </c>
      <c r="M334" s="20" t="n">
        <v>2891.97</v>
      </c>
      <c r="N334" s="21" t="n">
        <v>1</v>
      </c>
    </row>
    <row r="335" customFormat="false" ht="15" hidden="false" customHeight="false" outlineLevel="0" collapsed="false">
      <c r="A335" s="17" t="s">
        <v>666</v>
      </c>
      <c r="B335" s="18" t="s">
        <v>667</v>
      </c>
      <c r="C335" s="19" t="s">
        <v>51</v>
      </c>
      <c r="D335" s="20" t="n">
        <v>60</v>
      </c>
      <c r="E335" s="20" t="n">
        <v>5.09</v>
      </c>
      <c r="F335" s="20" t="n">
        <v>305.64</v>
      </c>
      <c r="G335" s="20" t="n">
        <v>60</v>
      </c>
      <c r="H335" s="20" t="n">
        <v>305.64</v>
      </c>
      <c r="I335" s="20" t="n">
        <v>0</v>
      </c>
      <c r="J335" s="20" t="n">
        <v>0</v>
      </c>
      <c r="K335" s="21" t="n">
        <v>0</v>
      </c>
      <c r="L335" s="20" t="n">
        <v>60</v>
      </c>
      <c r="M335" s="20" t="n">
        <v>305.64</v>
      </c>
      <c r="N335" s="21" t="n">
        <v>1</v>
      </c>
    </row>
    <row r="336" customFormat="false" ht="15" hidden="false" customHeight="false" outlineLevel="0" collapsed="false">
      <c r="A336" s="17" t="s">
        <v>668</v>
      </c>
      <c r="B336" s="18" t="s">
        <v>669</v>
      </c>
      <c r="C336" s="19" t="s">
        <v>28</v>
      </c>
      <c r="D336" s="20" t="n">
        <v>100</v>
      </c>
      <c r="E336" s="20" t="n">
        <v>1.72</v>
      </c>
      <c r="F336" s="20" t="n">
        <v>171.9</v>
      </c>
      <c r="G336" s="20" t="n">
        <v>100</v>
      </c>
      <c r="H336" s="20" t="n">
        <v>171.9</v>
      </c>
      <c r="I336" s="20" t="n">
        <v>0</v>
      </c>
      <c r="J336" s="20" t="n">
        <v>0</v>
      </c>
      <c r="K336" s="21" t="n">
        <v>0</v>
      </c>
      <c r="L336" s="20" t="n">
        <v>100</v>
      </c>
      <c r="M336" s="20" t="n">
        <v>171.9</v>
      </c>
      <c r="N336" s="21" t="n">
        <v>1</v>
      </c>
    </row>
    <row r="337" customFormat="false" ht="15" hidden="false" customHeight="false" outlineLevel="0" collapsed="false">
      <c r="A337" s="17" t="s">
        <v>670</v>
      </c>
      <c r="B337" s="18" t="s">
        <v>671</v>
      </c>
      <c r="C337" s="19" t="s">
        <v>28</v>
      </c>
      <c r="D337" s="20" t="n">
        <v>5</v>
      </c>
      <c r="E337" s="20" t="n">
        <v>162.26</v>
      </c>
      <c r="F337" s="20" t="n">
        <v>811.31</v>
      </c>
      <c r="G337" s="20" t="n">
        <v>5</v>
      </c>
      <c r="H337" s="20" t="n">
        <v>811.31</v>
      </c>
      <c r="I337" s="20" t="n">
        <v>0</v>
      </c>
      <c r="J337" s="20" t="n">
        <v>0</v>
      </c>
      <c r="K337" s="21" t="n">
        <v>0</v>
      </c>
      <c r="L337" s="20" t="n">
        <v>5</v>
      </c>
      <c r="M337" s="20" t="n">
        <v>811.31</v>
      </c>
      <c r="N337" s="21" t="n">
        <v>1</v>
      </c>
    </row>
    <row r="338" customFormat="false" ht="15" hidden="false" customHeight="false" outlineLevel="0" collapsed="false">
      <c r="A338" s="17" t="s">
        <v>672</v>
      </c>
      <c r="B338" s="18" t="s">
        <v>673</v>
      </c>
      <c r="C338" s="19" t="s">
        <v>51</v>
      </c>
      <c r="D338" s="20" t="n">
        <v>1680</v>
      </c>
      <c r="E338" s="20" t="n">
        <v>6.17</v>
      </c>
      <c r="F338" s="20" t="n">
        <v>10372.32</v>
      </c>
      <c r="G338" s="20" t="n">
        <v>1680</v>
      </c>
      <c r="H338" s="20" t="n">
        <v>10372.32</v>
      </c>
      <c r="I338" s="20" t="n">
        <v>1680</v>
      </c>
      <c r="J338" s="20" t="n">
        <v>10372.32</v>
      </c>
      <c r="K338" s="21" t="n">
        <v>1</v>
      </c>
      <c r="L338" s="20" t="n">
        <v>0</v>
      </c>
      <c r="M338" s="20" t="n">
        <v>0</v>
      </c>
      <c r="N338" s="21" t="n">
        <v>0</v>
      </c>
    </row>
    <row r="339" customFormat="false" ht="15" hidden="false" customHeight="false" outlineLevel="0" collapsed="false">
      <c r="A339" s="17" t="s">
        <v>674</v>
      </c>
      <c r="B339" s="18" t="s">
        <v>675</v>
      </c>
      <c r="C339" s="19" t="s">
        <v>28</v>
      </c>
      <c r="D339" s="20" t="n">
        <v>4</v>
      </c>
      <c r="E339" s="20" t="n">
        <v>491.34</v>
      </c>
      <c r="F339" s="20" t="n">
        <v>1965.35</v>
      </c>
      <c r="G339" s="20" t="n">
        <v>4</v>
      </c>
      <c r="H339" s="20" t="n">
        <v>1965.35</v>
      </c>
      <c r="I339" s="20" t="n">
        <v>0</v>
      </c>
      <c r="J339" s="20" t="n">
        <v>0</v>
      </c>
      <c r="K339" s="21" t="n">
        <v>0</v>
      </c>
      <c r="L339" s="20" t="n">
        <v>4</v>
      </c>
      <c r="M339" s="20" t="n">
        <v>1965.35</v>
      </c>
      <c r="N339" s="21" t="n">
        <v>1</v>
      </c>
    </row>
    <row r="340" customFormat="false" ht="15" hidden="false" customHeight="false" outlineLevel="0" collapsed="false">
      <c r="A340" s="17" t="s">
        <v>676</v>
      </c>
      <c r="B340" s="18" t="s">
        <v>677</v>
      </c>
      <c r="C340" s="19" t="s">
        <v>28</v>
      </c>
      <c r="D340" s="20" t="n">
        <v>4</v>
      </c>
      <c r="E340" s="20" t="n">
        <v>2122.96</v>
      </c>
      <c r="F340" s="20" t="n">
        <v>8491.82</v>
      </c>
      <c r="G340" s="20" t="n">
        <v>4</v>
      </c>
      <c r="H340" s="20" t="n">
        <v>8491.82</v>
      </c>
      <c r="I340" s="20" t="n">
        <v>0</v>
      </c>
      <c r="J340" s="20" t="n">
        <v>0</v>
      </c>
      <c r="K340" s="21" t="n">
        <v>0</v>
      </c>
      <c r="L340" s="20" t="n">
        <v>4</v>
      </c>
      <c r="M340" s="20" t="n">
        <v>8491.82</v>
      </c>
      <c r="N340" s="21" t="n">
        <v>1</v>
      </c>
    </row>
    <row r="341" customFormat="false" ht="15" hidden="false" customHeight="false" outlineLevel="0" collapsed="false">
      <c r="A341" s="17" t="s">
        <v>678</v>
      </c>
      <c r="B341" s="18" t="s">
        <v>679</v>
      </c>
      <c r="C341" s="19" t="s">
        <v>28</v>
      </c>
      <c r="D341" s="20" t="n">
        <v>17</v>
      </c>
      <c r="E341" s="20" t="n">
        <v>25.76</v>
      </c>
      <c r="F341" s="20" t="n">
        <v>437.89</v>
      </c>
      <c r="G341" s="20" t="n">
        <v>17</v>
      </c>
      <c r="H341" s="20" t="n">
        <v>437.89</v>
      </c>
      <c r="I341" s="20" t="n">
        <v>0</v>
      </c>
      <c r="J341" s="20" t="n">
        <v>0</v>
      </c>
      <c r="K341" s="21" t="n">
        <v>0</v>
      </c>
      <c r="L341" s="20" t="n">
        <v>17</v>
      </c>
      <c r="M341" s="20" t="n">
        <v>437.89</v>
      </c>
      <c r="N341" s="21" t="n">
        <v>1</v>
      </c>
    </row>
    <row r="342" customFormat="false" ht="22.35" hidden="false" customHeight="false" outlineLevel="0" collapsed="false">
      <c r="A342" s="17" t="s">
        <v>680</v>
      </c>
      <c r="B342" s="18" t="s">
        <v>681</v>
      </c>
      <c r="C342" s="19" t="s">
        <v>28</v>
      </c>
      <c r="D342" s="20" t="n">
        <v>1</v>
      </c>
      <c r="E342" s="20" t="n">
        <v>3155.44</v>
      </c>
      <c r="F342" s="20" t="n">
        <v>3155.44</v>
      </c>
      <c r="G342" s="20" t="n">
        <v>1</v>
      </c>
      <c r="H342" s="20" t="n">
        <v>3155.44</v>
      </c>
      <c r="I342" s="20" t="n">
        <v>0</v>
      </c>
      <c r="J342" s="20" t="n">
        <v>0</v>
      </c>
      <c r="K342" s="21" t="n">
        <v>0</v>
      </c>
      <c r="L342" s="20" t="n">
        <v>1</v>
      </c>
      <c r="M342" s="20" t="n">
        <v>3155.44</v>
      </c>
      <c r="N342" s="21" t="n">
        <v>1</v>
      </c>
    </row>
    <row r="343" customFormat="false" ht="22.35" hidden="false" customHeight="false" outlineLevel="0" collapsed="false">
      <c r="A343" s="17" t="s">
        <v>682</v>
      </c>
      <c r="B343" s="18" t="s">
        <v>683</v>
      </c>
      <c r="C343" s="19" t="s">
        <v>28</v>
      </c>
      <c r="D343" s="20" t="n">
        <v>1</v>
      </c>
      <c r="E343" s="20" t="n">
        <v>1087.45</v>
      </c>
      <c r="F343" s="20" t="n">
        <v>1087.45</v>
      </c>
      <c r="G343" s="20" t="n">
        <v>1</v>
      </c>
      <c r="H343" s="20" t="n">
        <v>1087.45</v>
      </c>
      <c r="I343" s="20" t="n">
        <v>0</v>
      </c>
      <c r="J343" s="20" t="n">
        <v>0</v>
      </c>
      <c r="K343" s="21" t="n">
        <v>0</v>
      </c>
      <c r="L343" s="20" t="n">
        <v>1</v>
      </c>
      <c r="M343" s="20" t="n">
        <v>1087.45</v>
      </c>
      <c r="N343" s="21" t="n">
        <v>1</v>
      </c>
    </row>
    <row r="344" customFormat="false" ht="22.35" hidden="false" customHeight="false" outlineLevel="0" collapsed="false">
      <c r="A344" s="17" t="s">
        <v>684</v>
      </c>
      <c r="B344" s="18" t="s">
        <v>685</v>
      </c>
      <c r="C344" s="19" t="s">
        <v>28</v>
      </c>
      <c r="D344" s="20" t="n">
        <v>1</v>
      </c>
      <c r="E344" s="20" t="n">
        <v>5313.02</v>
      </c>
      <c r="F344" s="20" t="n">
        <v>5313.02</v>
      </c>
      <c r="G344" s="20" t="n">
        <v>1</v>
      </c>
      <c r="H344" s="20" t="n">
        <v>5313.02</v>
      </c>
      <c r="I344" s="20" t="n">
        <v>0</v>
      </c>
      <c r="J344" s="20" t="n">
        <v>0</v>
      </c>
      <c r="K344" s="21" t="n">
        <v>0</v>
      </c>
      <c r="L344" s="20" t="n">
        <v>1</v>
      </c>
      <c r="M344" s="20" t="n">
        <v>5313.02</v>
      </c>
      <c r="N344" s="21" t="n">
        <v>1</v>
      </c>
    </row>
    <row r="345" customFormat="false" ht="15" hidden="false" customHeight="false" outlineLevel="0" collapsed="false">
      <c r="A345" s="17" t="s">
        <v>686</v>
      </c>
      <c r="B345" s="18" t="s">
        <v>687</v>
      </c>
      <c r="C345" s="19" t="s">
        <v>28</v>
      </c>
      <c r="D345" s="20" t="n">
        <v>60</v>
      </c>
      <c r="E345" s="20" t="n">
        <v>12.66</v>
      </c>
      <c r="F345" s="20" t="n">
        <v>759.78</v>
      </c>
      <c r="G345" s="20" t="n">
        <v>60</v>
      </c>
      <c r="H345" s="20" t="n">
        <v>759.78</v>
      </c>
      <c r="I345" s="20" t="n">
        <v>0</v>
      </c>
      <c r="J345" s="20" t="n">
        <v>0</v>
      </c>
      <c r="K345" s="21" t="n">
        <v>0</v>
      </c>
      <c r="L345" s="20" t="n">
        <v>60</v>
      </c>
      <c r="M345" s="20" t="n">
        <v>759.78</v>
      </c>
      <c r="N345" s="21" t="n">
        <v>1</v>
      </c>
    </row>
    <row r="346" customFormat="false" ht="22.35" hidden="false" customHeight="false" outlineLevel="0" collapsed="false">
      <c r="A346" s="17" t="s">
        <v>688</v>
      </c>
      <c r="B346" s="18" t="s">
        <v>689</v>
      </c>
      <c r="C346" s="19" t="s">
        <v>51</v>
      </c>
      <c r="D346" s="20" t="n">
        <v>44</v>
      </c>
      <c r="E346" s="20" t="n">
        <v>124.25</v>
      </c>
      <c r="F346" s="20" t="n">
        <v>5466.78</v>
      </c>
      <c r="G346" s="20" t="n">
        <v>44</v>
      </c>
      <c r="H346" s="20" t="n">
        <v>5466.78</v>
      </c>
      <c r="I346" s="20" t="n">
        <v>44</v>
      </c>
      <c r="J346" s="20" t="n">
        <v>5466.78</v>
      </c>
      <c r="K346" s="21" t="n">
        <v>1</v>
      </c>
      <c r="L346" s="20" t="n">
        <v>0</v>
      </c>
      <c r="M346" s="20" t="n">
        <v>0</v>
      </c>
      <c r="N346" s="21" t="n">
        <v>0</v>
      </c>
    </row>
    <row r="347" customFormat="false" ht="15" hidden="false" customHeight="false" outlineLevel="0" collapsed="false">
      <c r="A347" s="17" t="s">
        <v>690</v>
      </c>
      <c r="B347" s="18" t="s">
        <v>691</v>
      </c>
      <c r="C347" s="19" t="s">
        <v>28</v>
      </c>
      <c r="D347" s="20" t="n">
        <v>44</v>
      </c>
      <c r="E347" s="20" t="n">
        <v>50.75</v>
      </c>
      <c r="F347" s="20" t="n">
        <v>2233.04</v>
      </c>
      <c r="G347" s="20" t="n">
        <v>44</v>
      </c>
      <c r="H347" s="20" t="n">
        <v>2233.04</v>
      </c>
      <c r="I347" s="20" t="n">
        <v>0</v>
      </c>
      <c r="J347" s="20" t="n">
        <v>0</v>
      </c>
      <c r="K347" s="21" t="n">
        <v>0</v>
      </c>
      <c r="L347" s="20" t="n">
        <v>44</v>
      </c>
      <c r="M347" s="20" t="n">
        <v>2233.04</v>
      </c>
      <c r="N347" s="21" t="n">
        <v>1</v>
      </c>
    </row>
    <row r="348" customFormat="false" ht="15" hidden="false" customHeight="false" outlineLevel="0" collapsed="false">
      <c r="A348" s="17" t="s">
        <v>692</v>
      </c>
      <c r="B348" s="18" t="s">
        <v>693</v>
      </c>
      <c r="C348" s="19" t="s">
        <v>28</v>
      </c>
      <c r="D348" s="20" t="n">
        <v>200</v>
      </c>
      <c r="E348" s="20" t="n">
        <v>0.91</v>
      </c>
      <c r="F348" s="20" t="n">
        <v>181.8</v>
      </c>
      <c r="G348" s="20" t="n">
        <v>200</v>
      </c>
      <c r="H348" s="20" t="n">
        <v>181.8</v>
      </c>
      <c r="I348" s="20" t="n">
        <v>200</v>
      </c>
      <c r="J348" s="20" t="n">
        <v>181.8</v>
      </c>
      <c r="K348" s="21" t="n">
        <v>1</v>
      </c>
      <c r="L348" s="20" t="n">
        <v>0</v>
      </c>
      <c r="M348" s="20" t="n">
        <v>0</v>
      </c>
      <c r="N348" s="21" t="n">
        <v>0</v>
      </c>
    </row>
    <row r="349" customFormat="false" ht="32.8" hidden="false" customHeight="false" outlineLevel="0" collapsed="false">
      <c r="A349" s="17" t="s">
        <v>694</v>
      </c>
      <c r="B349" s="18" t="s">
        <v>695</v>
      </c>
      <c r="C349" s="19" t="s">
        <v>28</v>
      </c>
      <c r="D349" s="20" t="n">
        <v>44</v>
      </c>
      <c r="E349" s="20" t="n">
        <v>41.5</v>
      </c>
      <c r="F349" s="20" t="n">
        <v>1825.96</v>
      </c>
      <c r="G349" s="20" t="n">
        <v>44</v>
      </c>
      <c r="H349" s="20" t="n">
        <v>1825.96</v>
      </c>
      <c r="I349" s="20" t="n">
        <v>44</v>
      </c>
      <c r="J349" s="20" t="n">
        <v>1825.96</v>
      </c>
      <c r="K349" s="21" t="n">
        <v>1</v>
      </c>
      <c r="L349" s="20" t="n">
        <v>0</v>
      </c>
      <c r="M349" s="20" t="n">
        <v>0</v>
      </c>
      <c r="N349" s="21" t="n">
        <v>0</v>
      </c>
    </row>
    <row r="350" customFormat="false" ht="22.35" hidden="false" customHeight="false" outlineLevel="0" collapsed="false">
      <c r="A350" s="17" t="s">
        <v>696</v>
      </c>
      <c r="B350" s="18" t="s">
        <v>697</v>
      </c>
      <c r="C350" s="19" t="s">
        <v>28</v>
      </c>
      <c r="D350" s="20" t="n">
        <v>1</v>
      </c>
      <c r="E350" s="20" t="n">
        <v>122.05</v>
      </c>
      <c r="F350" s="20" t="n">
        <v>122.05</v>
      </c>
      <c r="G350" s="20" t="n">
        <v>1</v>
      </c>
      <c r="H350" s="20" t="n">
        <v>122.05</v>
      </c>
      <c r="I350" s="20" t="n">
        <v>1</v>
      </c>
      <c r="J350" s="20" t="n">
        <v>122.05</v>
      </c>
      <c r="K350" s="21" t="n">
        <v>1</v>
      </c>
      <c r="L350" s="20" t="n">
        <v>0</v>
      </c>
      <c r="M350" s="20" t="n">
        <v>0</v>
      </c>
      <c r="N350" s="21" t="n">
        <v>0</v>
      </c>
    </row>
    <row r="351" customFormat="false" ht="22.35" hidden="false" customHeight="false" outlineLevel="0" collapsed="false">
      <c r="A351" s="17" t="s">
        <v>698</v>
      </c>
      <c r="B351" s="18" t="s">
        <v>699</v>
      </c>
      <c r="C351" s="19" t="s">
        <v>28</v>
      </c>
      <c r="D351" s="20" t="n">
        <v>1</v>
      </c>
      <c r="E351" s="20" t="n">
        <v>100.77</v>
      </c>
      <c r="F351" s="20" t="n">
        <v>100.77</v>
      </c>
      <c r="G351" s="20" t="n">
        <v>1</v>
      </c>
      <c r="H351" s="20" t="n">
        <v>100.77</v>
      </c>
      <c r="I351" s="20" t="n">
        <v>1</v>
      </c>
      <c r="J351" s="20" t="n">
        <v>100.77</v>
      </c>
      <c r="K351" s="21" t="n">
        <v>1</v>
      </c>
      <c r="L351" s="20" t="n">
        <v>0</v>
      </c>
      <c r="M351" s="20" t="n">
        <v>0</v>
      </c>
      <c r="N351" s="21" t="n">
        <v>0</v>
      </c>
    </row>
    <row r="352" customFormat="false" ht="22.35" hidden="false" customHeight="false" outlineLevel="0" collapsed="false">
      <c r="A352" s="17" t="s">
        <v>700</v>
      </c>
      <c r="B352" s="18" t="s">
        <v>701</v>
      </c>
      <c r="C352" s="19" t="s">
        <v>28</v>
      </c>
      <c r="D352" s="20" t="n">
        <v>15</v>
      </c>
      <c r="E352" s="20" t="n">
        <v>14.48</v>
      </c>
      <c r="F352" s="20" t="n">
        <v>217.22</v>
      </c>
      <c r="G352" s="20" t="n">
        <v>15</v>
      </c>
      <c r="H352" s="20" t="n">
        <v>217.22</v>
      </c>
      <c r="I352" s="20" t="n">
        <v>15</v>
      </c>
      <c r="J352" s="20" t="n">
        <v>217.22</v>
      </c>
      <c r="K352" s="21" t="n">
        <v>1</v>
      </c>
      <c r="L352" s="20" t="n">
        <v>0</v>
      </c>
      <c r="M352" s="20" t="n">
        <v>0</v>
      </c>
      <c r="N352" s="21" t="n">
        <v>0</v>
      </c>
    </row>
    <row r="353" customFormat="false" ht="15" hidden="false" customHeight="false" outlineLevel="0" collapsed="false">
      <c r="A353" s="17" t="s">
        <v>702</v>
      </c>
      <c r="B353" s="18" t="s">
        <v>703</v>
      </c>
      <c r="C353" s="19" t="s">
        <v>28</v>
      </c>
      <c r="D353" s="20" t="n">
        <v>3</v>
      </c>
      <c r="E353" s="20" t="n">
        <v>108.9</v>
      </c>
      <c r="F353" s="20" t="n">
        <v>326.7</v>
      </c>
      <c r="G353" s="20" t="n">
        <v>3</v>
      </c>
      <c r="H353" s="20" t="n">
        <v>326.7</v>
      </c>
      <c r="I353" s="20" t="n">
        <v>3</v>
      </c>
      <c r="J353" s="20" t="n">
        <v>326.7</v>
      </c>
      <c r="K353" s="21" t="n">
        <v>1</v>
      </c>
      <c r="L353" s="20" t="n">
        <v>0</v>
      </c>
      <c r="M353" s="20" t="n">
        <v>0</v>
      </c>
      <c r="N353" s="21" t="n">
        <v>0</v>
      </c>
    </row>
    <row r="354" customFormat="false" ht="15" hidden="false" customHeight="false" outlineLevel="0" collapsed="false">
      <c r="A354" s="12" t="s">
        <v>704</v>
      </c>
      <c r="B354" s="13" t="s">
        <v>705</v>
      </c>
      <c r="C354" s="14"/>
      <c r="D354" s="15"/>
      <c r="E354" s="15"/>
      <c r="F354" s="15" t="n">
        <v>70596.66</v>
      </c>
      <c r="G354" s="15"/>
      <c r="H354" s="15" t="n">
        <v>70596.66</v>
      </c>
      <c r="I354" s="15"/>
      <c r="J354" s="15" t="n">
        <v>59244.35</v>
      </c>
      <c r="K354" s="16" t="n">
        <v>0.8392</v>
      </c>
      <c r="L354" s="15"/>
      <c r="M354" s="15" t="n">
        <v>11352.31</v>
      </c>
      <c r="N354" s="16" t="n">
        <v>0.1608</v>
      </c>
    </row>
    <row r="355" customFormat="false" ht="15" hidden="false" customHeight="false" outlineLevel="0" collapsed="false">
      <c r="A355" s="17" t="s">
        <v>706</v>
      </c>
      <c r="B355" s="18" t="s">
        <v>707</v>
      </c>
      <c r="C355" s="19" t="s">
        <v>51</v>
      </c>
      <c r="D355" s="20" t="n">
        <v>297.9</v>
      </c>
      <c r="E355" s="20" t="n">
        <v>25.46</v>
      </c>
      <c r="F355" s="20" t="n">
        <v>7584.83</v>
      </c>
      <c r="G355" s="20" t="n">
        <v>297.9</v>
      </c>
      <c r="H355" s="20" t="n">
        <v>7584.83</v>
      </c>
      <c r="I355" s="20" t="n">
        <v>297.9</v>
      </c>
      <c r="J355" s="20" t="n">
        <v>7584.83</v>
      </c>
      <c r="K355" s="21" t="n">
        <v>1</v>
      </c>
      <c r="L355" s="20" t="n">
        <v>0</v>
      </c>
      <c r="M355" s="20" t="n">
        <v>0</v>
      </c>
      <c r="N355" s="21" t="n">
        <v>0</v>
      </c>
    </row>
    <row r="356" customFormat="false" ht="15" hidden="false" customHeight="false" outlineLevel="0" collapsed="false">
      <c r="A356" s="17" t="s">
        <v>708</v>
      </c>
      <c r="B356" s="18" t="s">
        <v>709</v>
      </c>
      <c r="C356" s="19" t="s">
        <v>51</v>
      </c>
      <c r="D356" s="20" t="n">
        <v>187.62</v>
      </c>
      <c r="E356" s="20" t="n">
        <v>34.74</v>
      </c>
      <c r="F356" s="20" t="n">
        <v>6517.92</v>
      </c>
      <c r="G356" s="20" t="n">
        <v>187.62</v>
      </c>
      <c r="H356" s="20" t="n">
        <v>6517.92</v>
      </c>
      <c r="I356" s="20" t="n">
        <v>187.62</v>
      </c>
      <c r="J356" s="20" t="n">
        <v>6517.92</v>
      </c>
      <c r="K356" s="21" t="n">
        <v>1</v>
      </c>
      <c r="L356" s="20" t="n">
        <v>0</v>
      </c>
      <c r="M356" s="20" t="n">
        <v>0</v>
      </c>
      <c r="N356" s="21" t="n">
        <v>0</v>
      </c>
    </row>
    <row r="357" customFormat="false" ht="15" hidden="false" customHeight="false" outlineLevel="0" collapsed="false">
      <c r="A357" s="17" t="s">
        <v>710</v>
      </c>
      <c r="B357" s="18" t="s">
        <v>711</v>
      </c>
      <c r="C357" s="19" t="s">
        <v>51</v>
      </c>
      <c r="D357" s="20" t="n">
        <v>124.26</v>
      </c>
      <c r="E357" s="20" t="n">
        <v>42.98</v>
      </c>
      <c r="F357" s="20" t="n">
        <v>5340.07</v>
      </c>
      <c r="G357" s="20" t="n">
        <v>124.26</v>
      </c>
      <c r="H357" s="20" t="n">
        <v>5340.07</v>
      </c>
      <c r="I357" s="20" t="n">
        <v>124.26</v>
      </c>
      <c r="J357" s="20" t="n">
        <v>5340.07</v>
      </c>
      <c r="K357" s="21" t="n">
        <v>1</v>
      </c>
      <c r="L357" s="20" t="n">
        <v>0</v>
      </c>
      <c r="M357" s="20" t="n">
        <v>0</v>
      </c>
      <c r="N357" s="21" t="n">
        <v>0</v>
      </c>
    </row>
    <row r="358" customFormat="false" ht="15" hidden="false" customHeight="false" outlineLevel="0" collapsed="false">
      <c r="A358" s="17" t="s">
        <v>712</v>
      </c>
      <c r="B358" s="18" t="s">
        <v>713</v>
      </c>
      <c r="C358" s="19" t="s">
        <v>51</v>
      </c>
      <c r="D358" s="20" t="n">
        <v>13.98</v>
      </c>
      <c r="E358" s="20" t="n">
        <v>56.98</v>
      </c>
      <c r="F358" s="20" t="n">
        <v>796.57</v>
      </c>
      <c r="G358" s="20" t="n">
        <v>13.98</v>
      </c>
      <c r="H358" s="20" t="n">
        <v>796.57</v>
      </c>
      <c r="I358" s="20" t="n">
        <v>13.98</v>
      </c>
      <c r="J358" s="20" t="n">
        <v>796.57</v>
      </c>
      <c r="K358" s="21" t="n">
        <v>1</v>
      </c>
      <c r="L358" s="20" t="n">
        <v>0</v>
      </c>
      <c r="M358" s="20" t="n">
        <v>0</v>
      </c>
      <c r="N358" s="21" t="n">
        <v>0</v>
      </c>
    </row>
    <row r="359" customFormat="false" ht="32.8" hidden="false" customHeight="false" outlineLevel="0" collapsed="false">
      <c r="A359" s="17" t="s">
        <v>714</v>
      </c>
      <c r="B359" s="18" t="s">
        <v>715</v>
      </c>
      <c r="C359" s="19" t="s">
        <v>51</v>
      </c>
      <c r="D359" s="20" t="n">
        <v>311.88</v>
      </c>
      <c r="E359" s="20" t="n">
        <v>125.06</v>
      </c>
      <c r="F359" s="20" t="n">
        <v>39004.96</v>
      </c>
      <c r="G359" s="20" t="n">
        <v>311.88</v>
      </c>
      <c r="H359" s="20" t="n">
        <v>39004.96</v>
      </c>
      <c r="I359" s="20" t="n">
        <v>311.88</v>
      </c>
      <c r="J359" s="20" t="n">
        <v>39004.96</v>
      </c>
      <c r="K359" s="21" t="n">
        <v>1</v>
      </c>
      <c r="L359" s="20" t="n">
        <v>0</v>
      </c>
      <c r="M359" s="20" t="n">
        <v>0</v>
      </c>
      <c r="N359" s="21" t="n">
        <v>0</v>
      </c>
    </row>
    <row r="360" customFormat="false" ht="32.8" hidden="false" customHeight="false" outlineLevel="0" collapsed="false">
      <c r="A360" s="17" t="s">
        <v>716</v>
      </c>
      <c r="B360" s="18" t="s">
        <v>717</v>
      </c>
      <c r="C360" s="19" t="s">
        <v>28</v>
      </c>
      <c r="D360" s="20" t="n">
        <v>9</v>
      </c>
      <c r="E360" s="20" t="n">
        <v>305.28</v>
      </c>
      <c r="F360" s="20" t="n">
        <v>2747.52</v>
      </c>
      <c r="G360" s="20" t="n">
        <v>9</v>
      </c>
      <c r="H360" s="20" t="n">
        <v>2747.52</v>
      </c>
      <c r="I360" s="20" t="n">
        <v>0</v>
      </c>
      <c r="J360" s="20" t="n">
        <v>0</v>
      </c>
      <c r="K360" s="21" t="n">
        <v>0</v>
      </c>
      <c r="L360" s="20" t="n">
        <v>9</v>
      </c>
      <c r="M360" s="20" t="n">
        <v>2747.52</v>
      </c>
      <c r="N360" s="21" t="n">
        <v>1</v>
      </c>
    </row>
    <row r="361" customFormat="false" ht="32.8" hidden="false" customHeight="false" outlineLevel="0" collapsed="false">
      <c r="A361" s="17" t="s">
        <v>718</v>
      </c>
      <c r="B361" s="18" t="s">
        <v>719</v>
      </c>
      <c r="C361" s="19" t="s">
        <v>28</v>
      </c>
      <c r="D361" s="20" t="n">
        <v>7</v>
      </c>
      <c r="E361" s="20" t="n">
        <v>305.28</v>
      </c>
      <c r="F361" s="20" t="n">
        <v>2136.96</v>
      </c>
      <c r="G361" s="20" t="n">
        <v>7</v>
      </c>
      <c r="H361" s="20" t="n">
        <v>2136.96</v>
      </c>
      <c r="I361" s="20" t="n">
        <v>0</v>
      </c>
      <c r="J361" s="20" t="n">
        <v>0</v>
      </c>
      <c r="K361" s="21" t="n">
        <v>0</v>
      </c>
      <c r="L361" s="20" t="n">
        <v>7</v>
      </c>
      <c r="M361" s="20" t="n">
        <v>2136.96</v>
      </c>
      <c r="N361" s="21" t="n">
        <v>1</v>
      </c>
    </row>
    <row r="362" customFormat="false" ht="32.8" hidden="false" customHeight="false" outlineLevel="0" collapsed="false">
      <c r="A362" s="17" t="s">
        <v>720</v>
      </c>
      <c r="B362" s="18" t="s">
        <v>721</v>
      </c>
      <c r="C362" s="19" t="s">
        <v>28</v>
      </c>
      <c r="D362" s="20" t="n">
        <v>2</v>
      </c>
      <c r="E362" s="20" t="n">
        <v>305.28</v>
      </c>
      <c r="F362" s="20" t="n">
        <v>610.56</v>
      </c>
      <c r="G362" s="20" t="n">
        <v>2</v>
      </c>
      <c r="H362" s="20" t="n">
        <v>610.56</v>
      </c>
      <c r="I362" s="20" t="n">
        <v>0</v>
      </c>
      <c r="J362" s="20" t="n">
        <v>0</v>
      </c>
      <c r="K362" s="21" t="n">
        <v>0</v>
      </c>
      <c r="L362" s="20" t="n">
        <v>2</v>
      </c>
      <c r="M362" s="20" t="n">
        <v>610.56</v>
      </c>
      <c r="N362" s="21" t="n">
        <v>1</v>
      </c>
    </row>
    <row r="363" customFormat="false" ht="15" hidden="false" customHeight="false" outlineLevel="0" collapsed="false">
      <c r="A363" s="17" t="s">
        <v>722</v>
      </c>
      <c r="B363" s="18" t="s">
        <v>723</v>
      </c>
      <c r="C363" s="19" t="s">
        <v>126</v>
      </c>
      <c r="D363" s="20" t="n">
        <v>54</v>
      </c>
      <c r="E363" s="20" t="n">
        <v>108.47</v>
      </c>
      <c r="F363" s="20" t="n">
        <v>5857.27</v>
      </c>
      <c r="G363" s="20" t="n">
        <v>54</v>
      </c>
      <c r="H363" s="20" t="n">
        <v>5857.27</v>
      </c>
      <c r="I363" s="20" t="n">
        <v>0</v>
      </c>
      <c r="J363" s="20" t="n">
        <v>0</v>
      </c>
      <c r="K363" s="21" t="n">
        <v>0</v>
      </c>
      <c r="L363" s="20" t="n">
        <v>54</v>
      </c>
      <c r="M363" s="20" t="n">
        <v>5857.27</v>
      </c>
      <c r="N363" s="21" t="n">
        <v>1</v>
      </c>
    </row>
    <row r="364" customFormat="false" ht="15" hidden="false" customHeight="false" outlineLevel="0" collapsed="false">
      <c r="A364" s="7" t="s">
        <v>724</v>
      </c>
      <c r="B364" s="8" t="s">
        <v>725</v>
      </c>
      <c r="C364" s="9"/>
      <c r="D364" s="10"/>
      <c r="E364" s="10"/>
      <c r="F364" s="10" t="n">
        <v>109639.65</v>
      </c>
      <c r="G364" s="10"/>
      <c r="H364" s="10" t="n">
        <v>109639.65</v>
      </c>
      <c r="I364" s="10"/>
      <c r="J364" s="10" t="n">
        <v>21243.65</v>
      </c>
      <c r="K364" s="11" t="n">
        <v>0.1938</v>
      </c>
      <c r="L364" s="10"/>
      <c r="M364" s="10" t="n">
        <v>88396</v>
      </c>
      <c r="N364" s="11" t="n">
        <v>0.8062</v>
      </c>
    </row>
    <row r="365" customFormat="false" ht="15" hidden="false" customHeight="false" outlineLevel="0" collapsed="false">
      <c r="A365" s="12" t="s">
        <v>726</v>
      </c>
      <c r="B365" s="13" t="s">
        <v>727</v>
      </c>
      <c r="C365" s="14"/>
      <c r="D365" s="15"/>
      <c r="E365" s="15"/>
      <c r="F365" s="15" t="n">
        <v>33910.74</v>
      </c>
      <c r="G365" s="15"/>
      <c r="H365" s="15" t="n">
        <v>33910.74</v>
      </c>
      <c r="I365" s="15"/>
      <c r="J365" s="15" t="n">
        <v>16070.54</v>
      </c>
      <c r="K365" s="16" t="n">
        <v>0.4739</v>
      </c>
      <c r="L365" s="15"/>
      <c r="M365" s="15" t="n">
        <v>17840.2</v>
      </c>
      <c r="N365" s="16" t="n">
        <v>0.5261</v>
      </c>
    </row>
    <row r="366" customFormat="false" ht="22.35" hidden="false" customHeight="false" outlineLevel="0" collapsed="false">
      <c r="A366" s="17" t="s">
        <v>728</v>
      </c>
      <c r="B366" s="18" t="s">
        <v>729</v>
      </c>
      <c r="C366" s="19" t="s">
        <v>28</v>
      </c>
      <c r="D366" s="20" t="n">
        <v>6</v>
      </c>
      <c r="E366" s="20" t="n">
        <v>617.15</v>
      </c>
      <c r="F366" s="20" t="n">
        <v>3702.89</v>
      </c>
      <c r="G366" s="20" t="n">
        <v>6</v>
      </c>
      <c r="H366" s="20" t="n">
        <v>3702.89</v>
      </c>
      <c r="I366" s="20" t="n">
        <v>2</v>
      </c>
      <c r="J366" s="20" t="n">
        <v>1234.3</v>
      </c>
      <c r="K366" s="21" t="n">
        <v>0.3333</v>
      </c>
      <c r="L366" s="20" t="n">
        <v>4</v>
      </c>
      <c r="M366" s="20" t="n">
        <v>2468.59</v>
      </c>
      <c r="N366" s="21" t="n">
        <v>0.6667</v>
      </c>
    </row>
    <row r="367" customFormat="false" ht="22.35" hidden="false" customHeight="false" outlineLevel="0" collapsed="false">
      <c r="A367" s="17" t="s">
        <v>730</v>
      </c>
      <c r="B367" s="18" t="s">
        <v>731</v>
      </c>
      <c r="C367" s="19" t="s">
        <v>28</v>
      </c>
      <c r="D367" s="20" t="n">
        <v>4</v>
      </c>
      <c r="E367" s="20" t="n">
        <v>410.44</v>
      </c>
      <c r="F367" s="20" t="n">
        <v>1641.74</v>
      </c>
      <c r="G367" s="20" t="n">
        <v>4</v>
      </c>
      <c r="H367" s="20" t="n">
        <v>1641.74</v>
      </c>
      <c r="I367" s="20" t="n">
        <v>2</v>
      </c>
      <c r="J367" s="20" t="n">
        <v>820.87</v>
      </c>
      <c r="K367" s="21" t="n">
        <v>0.5</v>
      </c>
      <c r="L367" s="20" t="n">
        <v>2</v>
      </c>
      <c r="M367" s="20" t="n">
        <v>820.87</v>
      </c>
      <c r="N367" s="21" t="n">
        <v>0.5</v>
      </c>
    </row>
    <row r="368" customFormat="false" ht="32.8" hidden="false" customHeight="false" outlineLevel="0" collapsed="false">
      <c r="A368" s="17" t="s">
        <v>732</v>
      </c>
      <c r="B368" s="18" t="s">
        <v>733</v>
      </c>
      <c r="C368" s="19" t="s">
        <v>28</v>
      </c>
      <c r="D368" s="20" t="n">
        <v>5</v>
      </c>
      <c r="E368" s="20" t="n">
        <v>3700.72</v>
      </c>
      <c r="F368" s="20" t="n">
        <v>18503.6</v>
      </c>
      <c r="G368" s="20" t="n">
        <v>5</v>
      </c>
      <c r="H368" s="20" t="n">
        <v>18503.6</v>
      </c>
      <c r="I368" s="20" t="n">
        <v>2</v>
      </c>
      <c r="J368" s="20" t="n">
        <v>7401.44</v>
      </c>
      <c r="K368" s="21" t="n">
        <v>0.4</v>
      </c>
      <c r="L368" s="20" t="n">
        <v>3</v>
      </c>
      <c r="M368" s="20" t="n">
        <v>11102.16</v>
      </c>
      <c r="N368" s="21" t="n">
        <v>0.6</v>
      </c>
    </row>
    <row r="369" customFormat="false" ht="15" hidden="false" customHeight="false" outlineLevel="0" collapsed="false">
      <c r="A369" s="17" t="s">
        <v>734</v>
      </c>
      <c r="B369" s="18" t="s">
        <v>735</v>
      </c>
      <c r="C369" s="19" t="s">
        <v>238</v>
      </c>
      <c r="D369" s="20" t="n">
        <v>4</v>
      </c>
      <c r="E369" s="20" t="n">
        <v>1078.72</v>
      </c>
      <c r="F369" s="20" t="n">
        <v>4314.89</v>
      </c>
      <c r="G369" s="20" t="n">
        <v>4</v>
      </c>
      <c r="H369" s="20" t="n">
        <v>4314.89</v>
      </c>
      <c r="I369" s="20" t="n">
        <v>4</v>
      </c>
      <c r="J369" s="20" t="n">
        <v>4314.89</v>
      </c>
      <c r="K369" s="21" t="n">
        <v>1</v>
      </c>
      <c r="L369" s="20" t="n">
        <v>0</v>
      </c>
      <c r="M369" s="20" t="n">
        <v>0</v>
      </c>
      <c r="N369" s="21" t="n">
        <v>0</v>
      </c>
    </row>
    <row r="370" customFormat="false" ht="32.8" hidden="false" customHeight="false" outlineLevel="0" collapsed="false">
      <c r="A370" s="17" t="s">
        <v>736</v>
      </c>
      <c r="B370" s="18" t="s">
        <v>737</v>
      </c>
      <c r="C370" s="19" t="s">
        <v>28</v>
      </c>
      <c r="D370" s="20" t="n">
        <v>5</v>
      </c>
      <c r="E370" s="20" t="n">
        <v>1149.53</v>
      </c>
      <c r="F370" s="20" t="n">
        <v>5747.63</v>
      </c>
      <c r="G370" s="20" t="n">
        <v>5</v>
      </c>
      <c r="H370" s="20" t="n">
        <v>5747.63</v>
      </c>
      <c r="I370" s="20" t="n">
        <v>2</v>
      </c>
      <c r="J370" s="20" t="n">
        <v>2299.05</v>
      </c>
      <c r="K370" s="21" t="n">
        <v>0.4</v>
      </c>
      <c r="L370" s="20" t="n">
        <v>3</v>
      </c>
      <c r="M370" s="20" t="n">
        <v>3448.58</v>
      </c>
      <c r="N370" s="21" t="n">
        <v>0.6</v>
      </c>
    </row>
    <row r="371" customFormat="false" ht="15" hidden="false" customHeight="false" outlineLevel="0" collapsed="false">
      <c r="A371" s="12" t="s">
        <v>738</v>
      </c>
      <c r="B371" s="13" t="s">
        <v>739</v>
      </c>
      <c r="C371" s="14"/>
      <c r="D371" s="15"/>
      <c r="E371" s="15"/>
      <c r="F371" s="15" t="n">
        <v>11429.65</v>
      </c>
      <c r="G371" s="15"/>
      <c r="H371" s="15" t="n">
        <v>11429.65</v>
      </c>
      <c r="I371" s="15"/>
      <c r="J371" s="15" t="n">
        <v>0</v>
      </c>
      <c r="K371" s="16" t="n">
        <v>0</v>
      </c>
      <c r="L371" s="15"/>
      <c r="M371" s="15" t="n">
        <v>11429.65</v>
      </c>
      <c r="N371" s="16" t="n">
        <v>1</v>
      </c>
    </row>
    <row r="372" customFormat="false" ht="32.8" hidden="false" customHeight="false" outlineLevel="0" collapsed="false">
      <c r="A372" s="17" t="s">
        <v>740</v>
      </c>
      <c r="B372" s="18" t="s">
        <v>741</v>
      </c>
      <c r="C372" s="19" t="s">
        <v>31</v>
      </c>
      <c r="D372" s="20" t="n">
        <v>7.5</v>
      </c>
      <c r="E372" s="20" t="n">
        <v>774.86</v>
      </c>
      <c r="F372" s="20" t="n">
        <v>5811.48</v>
      </c>
      <c r="G372" s="20" t="n">
        <v>7.5</v>
      </c>
      <c r="H372" s="20" t="n">
        <v>5811.48</v>
      </c>
      <c r="I372" s="20" t="n">
        <v>0</v>
      </c>
      <c r="J372" s="20" t="n">
        <v>0</v>
      </c>
      <c r="K372" s="21" t="n">
        <v>0</v>
      </c>
      <c r="L372" s="20" t="n">
        <v>7.5</v>
      </c>
      <c r="M372" s="20" t="n">
        <v>5811.48</v>
      </c>
      <c r="N372" s="21" t="n">
        <v>1</v>
      </c>
    </row>
    <row r="373" customFormat="false" ht="15" hidden="false" customHeight="false" outlineLevel="0" collapsed="false">
      <c r="A373" s="17" t="s">
        <v>742</v>
      </c>
      <c r="B373" s="18" t="s">
        <v>743</v>
      </c>
      <c r="C373" s="19" t="s">
        <v>31</v>
      </c>
      <c r="D373" s="20" t="n">
        <v>6.6</v>
      </c>
      <c r="E373" s="20" t="n">
        <v>598.45</v>
      </c>
      <c r="F373" s="20" t="n">
        <v>3949.74</v>
      </c>
      <c r="G373" s="20" t="n">
        <v>6.6</v>
      </c>
      <c r="H373" s="20" t="n">
        <v>3949.74</v>
      </c>
      <c r="I373" s="20" t="n">
        <v>0</v>
      </c>
      <c r="J373" s="20" t="n">
        <v>0</v>
      </c>
      <c r="K373" s="21" t="n">
        <v>0</v>
      </c>
      <c r="L373" s="20" t="n">
        <v>6.6</v>
      </c>
      <c r="M373" s="20" t="n">
        <v>3949.74</v>
      </c>
      <c r="N373" s="21" t="n">
        <v>1</v>
      </c>
    </row>
    <row r="374" customFormat="false" ht="32.8" hidden="false" customHeight="false" outlineLevel="0" collapsed="false">
      <c r="A374" s="17" t="s">
        <v>744</v>
      </c>
      <c r="B374" s="18" t="s">
        <v>745</v>
      </c>
      <c r="C374" s="19" t="s">
        <v>51</v>
      </c>
      <c r="D374" s="20" t="n">
        <v>14.2</v>
      </c>
      <c r="E374" s="20" t="n">
        <v>117.5</v>
      </c>
      <c r="F374" s="20" t="n">
        <v>1668.43</v>
      </c>
      <c r="G374" s="20" t="n">
        <v>14.2</v>
      </c>
      <c r="H374" s="20" t="n">
        <v>1668.43</v>
      </c>
      <c r="I374" s="20" t="n">
        <v>0</v>
      </c>
      <c r="J374" s="20" t="n">
        <v>0</v>
      </c>
      <c r="K374" s="21" t="n">
        <v>0</v>
      </c>
      <c r="L374" s="20" t="n">
        <v>14.2</v>
      </c>
      <c r="M374" s="20" t="n">
        <v>1668.43</v>
      </c>
      <c r="N374" s="21" t="n">
        <v>1</v>
      </c>
    </row>
    <row r="375" customFormat="false" ht="15" hidden="false" customHeight="false" outlineLevel="0" collapsed="false">
      <c r="A375" s="12" t="s">
        <v>746</v>
      </c>
      <c r="B375" s="13" t="s">
        <v>747</v>
      </c>
      <c r="C375" s="14"/>
      <c r="D375" s="15"/>
      <c r="E375" s="15"/>
      <c r="F375" s="15" t="n">
        <v>15456.78</v>
      </c>
      <c r="G375" s="15"/>
      <c r="H375" s="15" t="n">
        <v>15456.78</v>
      </c>
      <c r="I375" s="15"/>
      <c r="J375" s="15" t="n">
        <v>2074.83</v>
      </c>
      <c r="K375" s="16" t="n">
        <v>0.1342</v>
      </c>
      <c r="L375" s="15"/>
      <c r="M375" s="15" t="n">
        <v>13381.95</v>
      </c>
      <c r="N375" s="16" t="n">
        <v>0.8658</v>
      </c>
    </row>
    <row r="376" customFormat="false" ht="15" hidden="false" customHeight="false" outlineLevel="0" collapsed="false">
      <c r="A376" s="17" t="s">
        <v>748</v>
      </c>
      <c r="B376" s="18" t="s">
        <v>749</v>
      </c>
      <c r="C376" s="19" t="s">
        <v>28</v>
      </c>
      <c r="D376" s="20" t="n">
        <v>4</v>
      </c>
      <c r="E376" s="20" t="n">
        <v>162.31</v>
      </c>
      <c r="F376" s="20" t="n">
        <v>649.22</v>
      </c>
      <c r="G376" s="20" t="n">
        <v>4</v>
      </c>
      <c r="H376" s="20" t="n">
        <v>649.22</v>
      </c>
      <c r="I376" s="20" t="n">
        <v>0</v>
      </c>
      <c r="J376" s="20" t="n">
        <v>0</v>
      </c>
      <c r="K376" s="21" t="n">
        <v>0</v>
      </c>
      <c r="L376" s="20" t="n">
        <v>4</v>
      </c>
      <c r="M376" s="20" t="n">
        <v>649.22</v>
      </c>
      <c r="N376" s="21" t="n">
        <v>1</v>
      </c>
    </row>
    <row r="377" customFormat="false" ht="15" hidden="false" customHeight="false" outlineLevel="0" collapsed="false">
      <c r="A377" s="17" t="s">
        <v>750</v>
      </c>
      <c r="B377" s="18" t="s">
        <v>751</v>
      </c>
      <c r="C377" s="19" t="s">
        <v>28</v>
      </c>
      <c r="D377" s="20" t="n">
        <v>4</v>
      </c>
      <c r="E377" s="20" t="n">
        <v>355.55</v>
      </c>
      <c r="F377" s="20" t="n">
        <v>1422.18</v>
      </c>
      <c r="G377" s="20" t="n">
        <v>4</v>
      </c>
      <c r="H377" s="20" t="n">
        <v>1422.18</v>
      </c>
      <c r="I377" s="20" t="n">
        <v>0</v>
      </c>
      <c r="J377" s="20" t="n">
        <v>0</v>
      </c>
      <c r="K377" s="21" t="n">
        <v>0</v>
      </c>
      <c r="L377" s="20" t="n">
        <v>4</v>
      </c>
      <c r="M377" s="20" t="n">
        <v>1422.18</v>
      </c>
      <c r="N377" s="21" t="n">
        <v>1</v>
      </c>
    </row>
    <row r="378" customFormat="false" ht="15" hidden="false" customHeight="false" outlineLevel="0" collapsed="false">
      <c r="A378" s="17" t="s">
        <v>752</v>
      </c>
      <c r="B378" s="18" t="s">
        <v>753</v>
      </c>
      <c r="C378" s="19" t="s">
        <v>28</v>
      </c>
      <c r="D378" s="20" t="n">
        <v>2</v>
      </c>
      <c r="E378" s="20" t="n">
        <v>126.52</v>
      </c>
      <c r="F378" s="20" t="n">
        <v>253.04</v>
      </c>
      <c r="G378" s="20" t="n">
        <v>2</v>
      </c>
      <c r="H378" s="20" t="n">
        <v>253.04</v>
      </c>
      <c r="I378" s="20" t="n">
        <v>0</v>
      </c>
      <c r="J378" s="20" t="n">
        <v>0</v>
      </c>
      <c r="K378" s="21" t="n">
        <v>0</v>
      </c>
      <c r="L378" s="20" t="n">
        <v>2</v>
      </c>
      <c r="M378" s="20" t="n">
        <v>253.04</v>
      </c>
      <c r="N378" s="21" t="n">
        <v>1</v>
      </c>
    </row>
    <row r="379" customFormat="false" ht="15" hidden="false" customHeight="false" outlineLevel="0" collapsed="false">
      <c r="A379" s="17" t="s">
        <v>754</v>
      </c>
      <c r="B379" s="18" t="s">
        <v>755</v>
      </c>
      <c r="C379" s="19" t="s">
        <v>28</v>
      </c>
      <c r="D379" s="20" t="n">
        <v>1</v>
      </c>
      <c r="E379" s="20" t="n">
        <v>66.45</v>
      </c>
      <c r="F379" s="20" t="n">
        <v>66.45</v>
      </c>
      <c r="G379" s="20" t="n">
        <v>1</v>
      </c>
      <c r="H379" s="20" t="n">
        <v>66.45</v>
      </c>
      <c r="I379" s="20" t="n">
        <v>0</v>
      </c>
      <c r="J379" s="20" t="n">
        <v>0</v>
      </c>
      <c r="K379" s="21" t="n">
        <v>0</v>
      </c>
      <c r="L379" s="20" t="n">
        <v>1</v>
      </c>
      <c r="M379" s="20" t="n">
        <v>66.45</v>
      </c>
      <c r="N379" s="21" t="n">
        <v>1</v>
      </c>
    </row>
    <row r="380" customFormat="false" ht="15" hidden="false" customHeight="false" outlineLevel="0" collapsed="false">
      <c r="A380" s="17" t="s">
        <v>756</v>
      </c>
      <c r="B380" s="18" t="s">
        <v>757</v>
      </c>
      <c r="C380" s="19" t="s">
        <v>28</v>
      </c>
      <c r="D380" s="20" t="n">
        <v>1</v>
      </c>
      <c r="E380" s="20" t="n">
        <v>75.29</v>
      </c>
      <c r="F380" s="20" t="n">
        <v>75.29</v>
      </c>
      <c r="G380" s="20" t="n">
        <v>1</v>
      </c>
      <c r="H380" s="20" t="n">
        <v>75.29</v>
      </c>
      <c r="I380" s="20" t="n">
        <v>1</v>
      </c>
      <c r="J380" s="20" t="n">
        <v>75.29</v>
      </c>
      <c r="K380" s="21" t="n">
        <v>1</v>
      </c>
      <c r="L380" s="20" t="n">
        <v>0</v>
      </c>
      <c r="M380" s="20" t="n">
        <v>0</v>
      </c>
      <c r="N380" s="21" t="n">
        <v>0</v>
      </c>
    </row>
    <row r="381" customFormat="false" ht="15" hidden="false" customHeight="false" outlineLevel="0" collapsed="false">
      <c r="A381" s="17" t="s">
        <v>758</v>
      </c>
      <c r="B381" s="18" t="s">
        <v>759</v>
      </c>
      <c r="C381" s="19" t="s">
        <v>28</v>
      </c>
      <c r="D381" s="20" t="n">
        <v>7</v>
      </c>
      <c r="E381" s="20" t="n">
        <v>136.24</v>
      </c>
      <c r="F381" s="20" t="n">
        <v>953.69</v>
      </c>
      <c r="G381" s="20" t="n">
        <v>7</v>
      </c>
      <c r="H381" s="20" t="n">
        <v>953.69</v>
      </c>
      <c r="I381" s="20" t="n">
        <v>4</v>
      </c>
      <c r="J381" s="20" t="n">
        <v>544.97</v>
      </c>
      <c r="K381" s="21" t="n">
        <v>0.5714</v>
      </c>
      <c r="L381" s="20" t="n">
        <v>3</v>
      </c>
      <c r="M381" s="20" t="n">
        <v>408.73</v>
      </c>
      <c r="N381" s="21" t="n">
        <v>0.4286</v>
      </c>
    </row>
    <row r="382" customFormat="false" ht="15" hidden="false" customHeight="false" outlineLevel="0" collapsed="false">
      <c r="A382" s="17" t="s">
        <v>760</v>
      </c>
      <c r="B382" s="18" t="s">
        <v>761</v>
      </c>
      <c r="C382" s="19" t="s">
        <v>28</v>
      </c>
      <c r="D382" s="20" t="n">
        <v>5</v>
      </c>
      <c r="E382" s="20" t="n">
        <v>269.51</v>
      </c>
      <c r="F382" s="20" t="n">
        <v>1347.53</v>
      </c>
      <c r="G382" s="20" t="n">
        <v>5</v>
      </c>
      <c r="H382" s="20" t="n">
        <v>1347.53</v>
      </c>
      <c r="I382" s="20" t="n">
        <v>2</v>
      </c>
      <c r="J382" s="20" t="n">
        <v>539.01</v>
      </c>
      <c r="K382" s="21" t="n">
        <v>0.4</v>
      </c>
      <c r="L382" s="20" t="n">
        <v>3</v>
      </c>
      <c r="M382" s="20" t="n">
        <v>808.52</v>
      </c>
      <c r="N382" s="21" t="n">
        <v>0.6</v>
      </c>
    </row>
    <row r="383" customFormat="false" ht="22.35" hidden="false" customHeight="false" outlineLevel="0" collapsed="false">
      <c r="A383" s="17" t="s">
        <v>762</v>
      </c>
      <c r="B383" s="18" t="s">
        <v>763</v>
      </c>
      <c r="C383" s="19" t="s">
        <v>28</v>
      </c>
      <c r="D383" s="20" t="n">
        <v>8</v>
      </c>
      <c r="E383" s="20" t="n">
        <v>163.31</v>
      </c>
      <c r="F383" s="20" t="n">
        <v>1306.51</v>
      </c>
      <c r="G383" s="20" t="n">
        <v>8</v>
      </c>
      <c r="H383" s="20" t="n">
        <v>1306.51</v>
      </c>
      <c r="I383" s="20" t="n">
        <v>0</v>
      </c>
      <c r="J383" s="20" t="n">
        <v>0</v>
      </c>
      <c r="K383" s="21" t="n">
        <v>0</v>
      </c>
      <c r="L383" s="20" t="n">
        <v>8</v>
      </c>
      <c r="M383" s="20" t="n">
        <v>1306.51</v>
      </c>
      <c r="N383" s="21" t="n">
        <v>1</v>
      </c>
    </row>
    <row r="384" customFormat="false" ht="22.35" hidden="false" customHeight="false" outlineLevel="0" collapsed="false">
      <c r="A384" s="17" t="s">
        <v>764</v>
      </c>
      <c r="B384" s="18" t="s">
        <v>765</v>
      </c>
      <c r="C384" s="19" t="s">
        <v>28</v>
      </c>
      <c r="D384" s="20" t="n">
        <v>9</v>
      </c>
      <c r="E384" s="20" t="n">
        <v>146.02</v>
      </c>
      <c r="F384" s="20" t="n">
        <v>1314.14</v>
      </c>
      <c r="G384" s="20" t="n">
        <v>9</v>
      </c>
      <c r="H384" s="20" t="n">
        <v>1314.14</v>
      </c>
      <c r="I384" s="20" t="n">
        <v>0</v>
      </c>
      <c r="J384" s="20" t="n">
        <v>0</v>
      </c>
      <c r="K384" s="21" t="n">
        <v>0</v>
      </c>
      <c r="L384" s="20" t="n">
        <v>9</v>
      </c>
      <c r="M384" s="20" t="n">
        <v>1314.14</v>
      </c>
      <c r="N384" s="21" t="n">
        <v>1</v>
      </c>
    </row>
    <row r="385" customFormat="false" ht="32.8" hidden="false" customHeight="false" outlineLevel="0" collapsed="false">
      <c r="A385" s="17" t="s">
        <v>766</v>
      </c>
      <c r="B385" s="18" t="s">
        <v>767</v>
      </c>
      <c r="C385" s="19" t="s">
        <v>28</v>
      </c>
      <c r="D385" s="20" t="n">
        <v>9</v>
      </c>
      <c r="E385" s="20" t="n">
        <v>272.25</v>
      </c>
      <c r="F385" s="20" t="n">
        <v>2450.25</v>
      </c>
      <c r="G385" s="20" t="n">
        <v>9</v>
      </c>
      <c r="H385" s="20" t="n">
        <v>2450.25</v>
      </c>
      <c r="I385" s="20" t="n">
        <v>0</v>
      </c>
      <c r="J385" s="20" t="n">
        <v>0</v>
      </c>
      <c r="K385" s="21" t="n">
        <v>0</v>
      </c>
      <c r="L385" s="20" t="n">
        <v>9</v>
      </c>
      <c r="M385" s="20" t="n">
        <v>2450.25</v>
      </c>
      <c r="N385" s="21" t="n">
        <v>1</v>
      </c>
    </row>
    <row r="386" customFormat="false" ht="22.35" hidden="false" customHeight="false" outlineLevel="0" collapsed="false">
      <c r="A386" s="17" t="s">
        <v>768</v>
      </c>
      <c r="B386" s="18" t="s">
        <v>769</v>
      </c>
      <c r="C386" s="19" t="s">
        <v>28</v>
      </c>
      <c r="D386" s="20" t="n">
        <v>11</v>
      </c>
      <c r="E386" s="20" t="n">
        <v>457.79</v>
      </c>
      <c r="F386" s="20" t="n">
        <v>5035.64</v>
      </c>
      <c r="G386" s="20" t="n">
        <v>11</v>
      </c>
      <c r="H386" s="20" t="n">
        <v>5035.64</v>
      </c>
      <c r="I386" s="20" t="n">
        <v>2</v>
      </c>
      <c r="J386" s="20" t="n">
        <v>915.57</v>
      </c>
      <c r="K386" s="21" t="n">
        <v>0.1818</v>
      </c>
      <c r="L386" s="20" t="n">
        <v>9</v>
      </c>
      <c r="M386" s="20" t="n">
        <v>4120.07</v>
      </c>
      <c r="N386" s="21" t="n">
        <v>0.8182</v>
      </c>
    </row>
    <row r="387" customFormat="false" ht="22.35" hidden="false" customHeight="false" outlineLevel="0" collapsed="false">
      <c r="A387" s="17" t="s">
        <v>770</v>
      </c>
      <c r="B387" s="18" t="s">
        <v>771</v>
      </c>
      <c r="C387" s="19" t="s">
        <v>28</v>
      </c>
      <c r="D387" s="20" t="n">
        <v>2</v>
      </c>
      <c r="E387" s="20" t="n">
        <v>291.42</v>
      </c>
      <c r="F387" s="20" t="n">
        <v>582.84</v>
      </c>
      <c r="G387" s="20" t="n">
        <v>2</v>
      </c>
      <c r="H387" s="20" t="n">
        <v>582.84</v>
      </c>
      <c r="I387" s="20" t="n">
        <v>0</v>
      </c>
      <c r="J387" s="20" t="n">
        <v>0</v>
      </c>
      <c r="K387" s="21" t="n">
        <v>0</v>
      </c>
      <c r="L387" s="20" t="n">
        <v>2</v>
      </c>
      <c r="M387" s="20" t="n">
        <v>582.84</v>
      </c>
      <c r="N387" s="21" t="n">
        <v>1</v>
      </c>
    </row>
    <row r="388" customFormat="false" ht="15" hidden="false" customHeight="false" outlineLevel="0" collapsed="false">
      <c r="A388" s="12" t="s">
        <v>772</v>
      </c>
      <c r="B388" s="13" t="s">
        <v>773</v>
      </c>
      <c r="C388" s="14"/>
      <c r="D388" s="15"/>
      <c r="E388" s="15"/>
      <c r="F388" s="15" t="n">
        <v>43617.17</v>
      </c>
      <c r="G388" s="15"/>
      <c r="H388" s="15" t="n">
        <v>43617.17</v>
      </c>
      <c r="I388" s="15"/>
      <c r="J388" s="15" t="n">
        <v>3098.28</v>
      </c>
      <c r="K388" s="16" t="n">
        <v>0.071</v>
      </c>
      <c r="L388" s="15"/>
      <c r="M388" s="15" t="n">
        <v>40518.89</v>
      </c>
      <c r="N388" s="16" t="n">
        <v>0.929</v>
      </c>
    </row>
    <row r="389" customFormat="false" ht="22.35" hidden="false" customHeight="false" outlineLevel="0" collapsed="false">
      <c r="A389" s="17" t="s">
        <v>774</v>
      </c>
      <c r="B389" s="18" t="s">
        <v>775</v>
      </c>
      <c r="C389" s="19" t="s">
        <v>28</v>
      </c>
      <c r="D389" s="20" t="n">
        <v>11</v>
      </c>
      <c r="E389" s="20" t="n">
        <v>372.9</v>
      </c>
      <c r="F389" s="20" t="n">
        <v>4101.87</v>
      </c>
      <c r="G389" s="20" t="n">
        <v>11</v>
      </c>
      <c r="H389" s="20" t="n">
        <v>4101.87</v>
      </c>
      <c r="I389" s="20" t="n">
        <v>0</v>
      </c>
      <c r="J389" s="20" t="n">
        <v>0</v>
      </c>
      <c r="K389" s="21" t="n">
        <v>0</v>
      </c>
      <c r="L389" s="20" t="n">
        <v>11</v>
      </c>
      <c r="M389" s="20" t="n">
        <v>4101.87</v>
      </c>
      <c r="N389" s="21" t="n">
        <v>1</v>
      </c>
    </row>
    <row r="390" customFormat="false" ht="22.35" hidden="false" customHeight="false" outlineLevel="0" collapsed="false">
      <c r="A390" s="17" t="s">
        <v>776</v>
      </c>
      <c r="B390" s="18" t="s">
        <v>777</v>
      </c>
      <c r="C390" s="19" t="s">
        <v>28</v>
      </c>
      <c r="D390" s="20" t="n">
        <v>4</v>
      </c>
      <c r="E390" s="20" t="n">
        <v>77.9</v>
      </c>
      <c r="F390" s="20" t="n">
        <v>311.58</v>
      </c>
      <c r="G390" s="20" t="n">
        <v>4</v>
      </c>
      <c r="H390" s="20" t="n">
        <v>311.58</v>
      </c>
      <c r="I390" s="20" t="n">
        <v>0</v>
      </c>
      <c r="J390" s="20" t="n">
        <v>0</v>
      </c>
      <c r="K390" s="21" t="n">
        <v>0</v>
      </c>
      <c r="L390" s="20" t="n">
        <v>4</v>
      </c>
      <c r="M390" s="20" t="n">
        <v>311.58</v>
      </c>
      <c r="N390" s="21" t="n">
        <v>1</v>
      </c>
    </row>
    <row r="391" customFormat="false" ht="32.8" hidden="false" customHeight="false" outlineLevel="0" collapsed="false">
      <c r="A391" s="17" t="s">
        <v>778</v>
      </c>
      <c r="B391" s="18" t="s">
        <v>779</v>
      </c>
      <c r="C391" s="19" t="s">
        <v>28</v>
      </c>
      <c r="D391" s="20" t="n">
        <v>2</v>
      </c>
      <c r="E391" s="20" t="n">
        <v>558.85</v>
      </c>
      <c r="F391" s="20" t="n">
        <v>1117.69</v>
      </c>
      <c r="G391" s="20" t="n">
        <v>2</v>
      </c>
      <c r="H391" s="20" t="n">
        <v>1117.69</v>
      </c>
      <c r="I391" s="20" t="n">
        <v>0</v>
      </c>
      <c r="J391" s="20" t="n">
        <v>0</v>
      </c>
      <c r="K391" s="21" t="n">
        <v>0</v>
      </c>
      <c r="L391" s="20" t="n">
        <v>2</v>
      </c>
      <c r="M391" s="20" t="n">
        <v>1117.69</v>
      </c>
      <c r="N391" s="21" t="n">
        <v>1</v>
      </c>
    </row>
    <row r="392" customFormat="false" ht="22.35" hidden="false" customHeight="false" outlineLevel="0" collapsed="false">
      <c r="A392" s="17" t="s">
        <v>780</v>
      </c>
      <c r="B392" s="18" t="s">
        <v>781</v>
      </c>
      <c r="C392" s="19" t="s">
        <v>28</v>
      </c>
      <c r="D392" s="20" t="n">
        <v>2</v>
      </c>
      <c r="E392" s="20" t="n">
        <v>3098.28</v>
      </c>
      <c r="F392" s="20" t="n">
        <v>6196.55</v>
      </c>
      <c r="G392" s="20" t="n">
        <v>2</v>
      </c>
      <c r="H392" s="20" t="n">
        <v>6196.55</v>
      </c>
      <c r="I392" s="20" t="n">
        <v>1</v>
      </c>
      <c r="J392" s="20" t="n">
        <v>3098.28</v>
      </c>
      <c r="K392" s="21" t="n">
        <v>0.5</v>
      </c>
      <c r="L392" s="20" t="n">
        <v>1</v>
      </c>
      <c r="M392" s="20" t="n">
        <v>3098.28</v>
      </c>
      <c r="N392" s="21" t="n">
        <v>0.5</v>
      </c>
    </row>
    <row r="393" customFormat="false" ht="22.35" hidden="false" customHeight="false" outlineLevel="0" collapsed="false">
      <c r="A393" s="17" t="s">
        <v>782</v>
      </c>
      <c r="B393" s="18" t="s">
        <v>783</v>
      </c>
      <c r="C393" s="19" t="s">
        <v>28</v>
      </c>
      <c r="D393" s="20" t="n">
        <v>1</v>
      </c>
      <c r="E393" s="20" t="n">
        <v>4871.1</v>
      </c>
      <c r="F393" s="20" t="n">
        <v>4871.1</v>
      </c>
      <c r="G393" s="20" t="n">
        <v>1</v>
      </c>
      <c r="H393" s="20" t="n">
        <v>4871.1</v>
      </c>
      <c r="I393" s="20" t="n">
        <v>0</v>
      </c>
      <c r="J393" s="20" t="n">
        <v>0</v>
      </c>
      <c r="K393" s="21" t="n">
        <v>0</v>
      </c>
      <c r="L393" s="20" t="n">
        <v>1</v>
      </c>
      <c r="M393" s="20" t="n">
        <v>4871.1</v>
      </c>
      <c r="N393" s="21" t="n">
        <v>1</v>
      </c>
    </row>
    <row r="394" customFormat="false" ht="32.8" hidden="false" customHeight="false" outlineLevel="0" collapsed="false">
      <c r="A394" s="17" t="s">
        <v>784</v>
      </c>
      <c r="B394" s="18" t="s">
        <v>785</v>
      </c>
      <c r="C394" s="19" t="s">
        <v>28</v>
      </c>
      <c r="D394" s="20" t="n">
        <v>4</v>
      </c>
      <c r="E394" s="20" t="n">
        <v>5361.96</v>
      </c>
      <c r="F394" s="20" t="n">
        <v>21447.83</v>
      </c>
      <c r="G394" s="20" t="n">
        <v>4</v>
      </c>
      <c r="H394" s="20" t="n">
        <v>21447.83</v>
      </c>
      <c r="I394" s="20" t="n">
        <v>0</v>
      </c>
      <c r="J394" s="20" t="n">
        <v>0</v>
      </c>
      <c r="K394" s="21" t="n">
        <v>0</v>
      </c>
      <c r="L394" s="20" t="n">
        <v>4</v>
      </c>
      <c r="M394" s="20" t="n">
        <v>21447.83</v>
      </c>
      <c r="N394" s="21" t="n">
        <v>1</v>
      </c>
    </row>
    <row r="395" customFormat="false" ht="22.35" hidden="false" customHeight="false" outlineLevel="0" collapsed="false">
      <c r="A395" s="17" t="s">
        <v>786</v>
      </c>
      <c r="B395" s="18" t="s">
        <v>787</v>
      </c>
      <c r="C395" s="19" t="s">
        <v>28</v>
      </c>
      <c r="D395" s="20" t="n">
        <v>2</v>
      </c>
      <c r="E395" s="20" t="n">
        <v>2785.28</v>
      </c>
      <c r="F395" s="20" t="n">
        <v>5570.55</v>
      </c>
      <c r="G395" s="20" t="n">
        <v>2</v>
      </c>
      <c r="H395" s="20" t="n">
        <v>5570.55</v>
      </c>
      <c r="I395" s="20" t="n">
        <v>0</v>
      </c>
      <c r="J395" s="20" t="n">
        <v>0</v>
      </c>
      <c r="K395" s="21" t="n">
        <v>0</v>
      </c>
      <c r="L395" s="20" t="n">
        <v>2</v>
      </c>
      <c r="M395" s="20" t="n">
        <v>5570.55</v>
      </c>
      <c r="N395" s="21" t="n">
        <v>1</v>
      </c>
    </row>
    <row r="396" customFormat="false" ht="15" hidden="false" customHeight="false" outlineLevel="0" collapsed="false">
      <c r="A396" s="12" t="s">
        <v>788</v>
      </c>
      <c r="B396" s="13" t="s">
        <v>789</v>
      </c>
      <c r="C396" s="14"/>
      <c r="D396" s="15"/>
      <c r="E396" s="15"/>
      <c r="F396" s="15" t="n">
        <v>5225.31</v>
      </c>
      <c r="G396" s="15"/>
      <c r="H396" s="15" t="n">
        <v>5225.31</v>
      </c>
      <c r="I396" s="15"/>
      <c r="J396" s="15" t="n">
        <v>0</v>
      </c>
      <c r="K396" s="16" t="n">
        <v>0</v>
      </c>
      <c r="L396" s="15"/>
      <c r="M396" s="15" t="n">
        <v>5225.31</v>
      </c>
      <c r="N396" s="16" t="n">
        <v>1</v>
      </c>
    </row>
    <row r="397" customFormat="false" ht="22.35" hidden="false" customHeight="false" outlineLevel="0" collapsed="false">
      <c r="A397" s="17" t="s">
        <v>790</v>
      </c>
      <c r="B397" s="18" t="s">
        <v>791</v>
      </c>
      <c r="C397" s="19" t="s">
        <v>28</v>
      </c>
      <c r="D397" s="20" t="n">
        <v>15</v>
      </c>
      <c r="E397" s="20" t="n">
        <v>149.76</v>
      </c>
      <c r="F397" s="20" t="n">
        <v>2246.4</v>
      </c>
      <c r="G397" s="20" t="n">
        <v>15</v>
      </c>
      <c r="H397" s="20" t="n">
        <v>2246.4</v>
      </c>
      <c r="I397" s="20" t="n">
        <v>0</v>
      </c>
      <c r="J397" s="20" t="n">
        <v>0</v>
      </c>
      <c r="K397" s="21" t="n">
        <v>0</v>
      </c>
      <c r="L397" s="20" t="n">
        <v>15</v>
      </c>
      <c r="M397" s="20" t="n">
        <v>2246.4</v>
      </c>
      <c r="N397" s="21" t="n">
        <v>1</v>
      </c>
    </row>
    <row r="398" customFormat="false" ht="22.35" hidden="false" customHeight="false" outlineLevel="0" collapsed="false">
      <c r="A398" s="17" t="s">
        <v>792</v>
      </c>
      <c r="B398" s="18" t="s">
        <v>793</v>
      </c>
      <c r="C398" s="19" t="s">
        <v>28</v>
      </c>
      <c r="D398" s="20" t="n">
        <v>15</v>
      </c>
      <c r="E398" s="20" t="n">
        <v>198.59</v>
      </c>
      <c r="F398" s="20" t="n">
        <v>2978.91</v>
      </c>
      <c r="G398" s="20" t="n">
        <v>15</v>
      </c>
      <c r="H398" s="20" t="n">
        <v>2978.91</v>
      </c>
      <c r="I398" s="20" t="n">
        <v>0</v>
      </c>
      <c r="J398" s="20" t="n">
        <v>0</v>
      </c>
      <c r="K398" s="21" t="n">
        <v>0</v>
      </c>
      <c r="L398" s="20" t="n">
        <v>15</v>
      </c>
      <c r="M398" s="20" t="n">
        <v>2978.91</v>
      </c>
      <c r="N398" s="21" t="n">
        <v>1</v>
      </c>
    </row>
    <row r="399" customFormat="false" ht="15" hidden="false" customHeight="false" outlineLevel="0" collapsed="false">
      <c r="A399" s="7" t="s">
        <v>794</v>
      </c>
      <c r="B399" s="8" t="s">
        <v>795</v>
      </c>
      <c r="C399" s="9"/>
      <c r="D399" s="10"/>
      <c r="E399" s="10"/>
      <c r="F399" s="10" t="n">
        <v>67450.02</v>
      </c>
      <c r="G399" s="10"/>
      <c r="H399" s="10" t="n">
        <v>67450.02</v>
      </c>
      <c r="I399" s="10"/>
      <c r="J399" s="10" t="n">
        <v>0</v>
      </c>
      <c r="K399" s="11" t="n">
        <v>0</v>
      </c>
      <c r="L399" s="10"/>
      <c r="M399" s="10" t="n">
        <v>67450.02</v>
      </c>
      <c r="N399" s="11" t="n">
        <v>1</v>
      </c>
    </row>
    <row r="400" customFormat="false" ht="15" hidden="false" customHeight="false" outlineLevel="0" collapsed="false">
      <c r="A400" s="12" t="s">
        <v>796</v>
      </c>
      <c r="B400" s="13" t="s">
        <v>797</v>
      </c>
      <c r="C400" s="14"/>
      <c r="D400" s="15"/>
      <c r="E400" s="15"/>
      <c r="F400" s="15" t="n">
        <v>7639.2</v>
      </c>
      <c r="G400" s="15"/>
      <c r="H400" s="15" t="n">
        <v>7639.2</v>
      </c>
      <c r="I400" s="15"/>
      <c r="J400" s="15" t="n">
        <v>0</v>
      </c>
      <c r="K400" s="16" t="n">
        <v>0</v>
      </c>
      <c r="L400" s="15"/>
      <c r="M400" s="15" t="n">
        <v>7639.2</v>
      </c>
      <c r="N400" s="16" t="n">
        <v>1</v>
      </c>
    </row>
    <row r="401" customFormat="false" ht="22.35" hidden="false" customHeight="false" outlineLevel="0" collapsed="false">
      <c r="A401" s="17" t="s">
        <v>798</v>
      </c>
      <c r="B401" s="18" t="s">
        <v>799</v>
      </c>
      <c r="C401" s="19" t="s">
        <v>28</v>
      </c>
      <c r="D401" s="20" t="n">
        <v>60</v>
      </c>
      <c r="E401" s="20" t="n">
        <v>44.23</v>
      </c>
      <c r="F401" s="20" t="n">
        <v>2653.56</v>
      </c>
      <c r="G401" s="20" t="n">
        <v>60</v>
      </c>
      <c r="H401" s="20" t="n">
        <v>2653.56</v>
      </c>
      <c r="I401" s="20" t="n">
        <v>0</v>
      </c>
      <c r="J401" s="20" t="n">
        <v>0</v>
      </c>
      <c r="K401" s="21" t="n">
        <v>0</v>
      </c>
      <c r="L401" s="20" t="n">
        <v>60</v>
      </c>
      <c r="M401" s="20" t="n">
        <v>2653.56</v>
      </c>
      <c r="N401" s="21" t="n">
        <v>1</v>
      </c>
    </row>
    <row r="402" customFormat="false" ht="22.35" hidden="false" customHeight="false" outlineLevel="0" collapsed="false">
      <c r="A402" s="17" t="s">
        <v>800</v>
      </c>
      <c r="B402" s="18" t="s">
        <v>801</v>
      </c>
      <c r="C402" s="19" t="s">
        <v>28</v>
      </c>
      <c r="D402" s="20" t="n">
        <v>25</v>
      </c>
      <c r="E402" s="20" t="n">
        <v>53.09</v>
      </c>
      <c r="F402" s="20" t="n">
        <v>1327.28</v>
      </c>
      <c r="G402" s="20" t="n">
        <v>25</v>
      </c>
      <c r="H402" s="20" t="n">
        <v>1327.28</v>
      </c>
      <c r="I402" s="20" t="n">
        <v>0</v>
      </c>
      <c r="J402" s="20" t="n">
        <v>0</v>
      </c>
      <c r="K402" s="21" t="n">
        <v>0</v>
      </c>
      <c r="L402" s="20" t="n">
        <v>25</v>
      </c>
      <c r="M402" s="20" t="n">
        <v>1327.28</v>
      </c>
      <c r="N402" s="21" t="n">
        <v>1</v>
      </c>
    </row>
    <row r="403" customFormat="false" ht="15" hidden="false" customHeight="false" outlineLevel="0" collapsed="false">
      <c r="A403" s="17" t="s">
        <v>802</v>
      </c>
      <c r="B403" s="18" t="s">
        <v>803</v>
      </c>
      <c r="C403" s="19" t="s">
        <v>28</v>
      </c>
      <c r="D403" s="20" t="n">
        <v>31</v>
      </c>
      <c r="E403" s="20" t="n">
        <v>40.11</v>
      </c>
      <c r="F403" s="20" t="n">
        <v>1243.5</v>
      </c>
      <c r="G403" s="20" t="n">
        <v>31</v>
      </c>
      <c r="H403" s="20" t="n">
        <v>1243.5</v>
      </c>
      <c r="I403" s="20" t="n">
        <v>0</v>
      </c>
      <c r="J403" s="20" t="n">
        <v>0</v>
      </c>
      <c r="K403" s="21" t="n">
        <v>0</v>
      </c>
      <c r="L403" s="20" t="n">
        <v>31</v>
      </c>
      <c r="M403" s="20" t="n">
        <v>1243.5</v>
      </c>
      <c r="N403" s="21" t="n">
        <v>1</v>
      </c>
    </row>
    <row r="404" customFormat="false" ht="15" hidden="false" customHeight="false" outlineLevel="0" collapsed="false">
      <c r="A404" s="17" t="s">
        <v>804</v>
      </c>
      <c r="B404" s="18" t="s">
        <v>805</v>
      </c>
      <c r="C404" s="19" t="s">
        <v>28</v>
      </c>
      <c r="D404" s="20" t="n">
        <v>5</v>
      </c>
      <c r="E404" s="20" t="n">
        <v>66.53</v>
      </c>
      <c r="F404" s="20" t="n">
        <v>332.64</v>
      </c>
      <c r="G404" s="20" t="n">
        <v>5</v>
      </c>
      <c r="H404" s="20" t="n">
        <v>332.64</v>
      </c>
      <c r="I404" s="20" t="n">
        <v>0</v>
      </c>
      <c r="J404" s="20" t="n">
        <v>0</v>
      </c>
      <c r="K404" s="21" t="n">
        <v>0</v>
      </c>
      <c r="L404" s="20" t="n">
        <v>5</v>
      </c>
      <c r="M404" s="20" t="n">
        <v>332.64</v>
      </c>
      <c r="N404" s="21" t="n">
        <v>1</v>
      </c>
    </row>
    <row r="405" customFormat="false" ht="22.35" hidden="false" customHeight="false" outlineLevel="0" collapsed="false">
      <c r="A405" s="17" t="s">
        <v>806</v>
      </c>
      <c r="B405" s="18" t="s">
        <v>807</v>
      </c>
      <c r="C405" s="19" t="s">
        <v>28</v>
      </c>
      <c r="D405" s="20" t="n">
        <v>8</v>
      </c>
      <c r="E405" s="20" t="n">
        <v>70.64</v>
      </c>
      <c r="F405" s="20" t="n">
        <v>565.13</v>
      </c>
      <c r="G405" s="20" t="n">
        <v>8</v>
      </c>
      <c r="H405" s="20" t="n">
        <v>565.13</v>
      </c>
      <c r="I405" s="20" t="n">
        <v>0</v>
      </c>
      <c r="J405" s="20" t="n">
        <v>0</v>
      </c>
      <c r="K405" s="21" t="n">
        <v>0</v>
      </c>
      <c r="L405" s="20" t="n">
        <v>8</v>
      </c>
      <c r="M405" s="20" t="n">
        <v>565.13</v>
      </c>
      <c r="N405" s="21" t="n">
        <v>1</v>
      </c>
    </row>
    <row r="406" customFormat="false" ht="22.35" hidden="false" customHeight="false" outlineLevel="0" collapsed="false">
      <c r="A406" s="17" t="s">
        <v>808</v>
      </c>
      <c r="B406" s="18" t="s">
        <v>809</v>
      </c>
      <c r="C406" s="19" t="s">
        <v>28</v>
      </c>
      <c r="D406" s="20" t="n">
        <v>5</v>
      </c>
      <c r="E406" s="20" t="n">
        <v>97.06</v>
      </c>
      <c r="F406" s="20" t="n">
        <v>485.28</v>
      </c>
      <c r="G406" s="20" t="n">
        <v>5</v>
      </c>
      <c r="H406" s="20" t="n">
        <v>485.28</v>
      </c>
      <c r="I406" s="20" t="n">
        <v>0</v>
      </c>
      <c r="J406" s="20" t="n">
        <v>0</v>
      </c>
      <c r="K406" s="21" t="n">
        <v>0</v>
      </c>
      <c r="L406" s="20" t="n">
        <v>5</v>
      </c>
      <c r="M406" s="20" t="n">
        <v>485.28</v>
      </c>
      <c r="N406" s="21" t="n">
        <v>1</v>
      </c>
    </row>
    <row r="407" customFormat="false" ht="22.35" hidden="false" customHeight="false" outlineLevel="0" collapsed="false">
      <c r="A407" s="17" t="s">
        <v>810</v>
      </c>
      <c r="B407" s="18" t="s">
        <v>811</v>
      </c>
      <c r="C407" s="19" t="s">
        <v>28</v>
      </c>
      <c r="D407" s="20" t="n">
        <v>4</v>
      </c>
      <c r="E407" s="20" t="n">
        <v>157.33</v>
      </c>
      <c r="F407" s="20" t="n">
        <v>629.32</v>
      </c>
      <c r="G407" s="20" t="n">
        <v>4</v>
      </c>
      <c r="H407" s="20" t="n">
        <v>629.32</v>
      </c>
      <c r="I407" s="20" t="n">
        <v>0</v>
      </c>
      <c r="J407" s="20" t="n">
        <v>0</v>
      </c>
      <c r="K407" s="21" t="n">
        <v>0</v>
      </c>
      <c r="L407" s="20" t="n">
        <v>4</v>
      </c>
      <c r="M407" s="20" t="n">
        <v>629.32</v>
      </c>
      <c r="N407" s="21" t="n">
        <v>1</v>
      </c>
    </row>
    <row r="408" customFormat="false" ht="15" hidden="false" customHeight="false" outlineLevel="0" collapsed="false">
      <c r="A408" s="17" t="s">
        <v>812</v>
      </c>
      <c r="B408" s="18" t="s">
        <v>813</v>
      </c>
      <c r="C408" s="19" t="s">
        <v>28</v>
      </c>
      <c r="D408" s="20" t="n">
        <v>2</v>
      </c>
      <c r="E408" s="20" t="n">
        <v>48.54</v>
      </c>
      <c r="F408" s="20" t="n">
        <v>97.07</v>
      </c>
      <c r="G408" s="20" t="n">
        <v>2</v>
      </c>
      <c r="H408" s="20" t="n">
        <v>97.07</v>
      </c>
      <c r="I408" s="20" t="n">
        <v>0</v>
      </c>
      <c r="J408" s="20" t="n">
        <v>0</v>
      </c>
      <c r="K408" s="21" t="n">
        <v>0</v>
      </c>
      <c r="L408" s="20" t="n">
        <v>2</v>
      </c>
      <c r="M408" s="20" t="n">
        <v>97.07</v>
      </c>
      <c r="N408" s="21" t="n">
        <v>1</v>
      </c>
    </row>
    <row r="409" customFormat="false" ht="15" hidden="false" customHeight="false" outlineLevel="0" collapsed="false">
      <c r="A409" s="17" t="s">
        <v>814</v>
      </c>
      <c r="B409" s="18" t="s">
        <v>815</v>
      </c>
      <c r="C409" s="19" t="s">
        <v>28</v>
      </c>
      <c r="D409" s="20" t="n">
        <v>2</v>
      </c>
      <c r="E409" s="20" t="n">
        <v>77.32</v>
      </c>
      <c r="F409" s="20" t="n">
        <v>154.64</v>
      </c>
      <c r="G409" s="20" t="n">
        <v>2</v>
      </c>
      <c r="H409" s="20" t="n">
        <v>154.64</v>
      </c>
      <c r="I409" s="20" t="n">
        <v>0</v>
      </c>
      <c r="J409" s="20" t="n">
        <v>0</v>
      </c>
      <c r="K409" s="21" t="n">
        <v>0</v>
      </c>
      <c r="L409" s="20" t="n">
        <v>2</v>
      </c>
      <c r="M409" s="20" t="n">
        <v>154.64</v>
      </c>
      <c r="N409" s="21" t="n">
        <v>1</v>
      </c>
    </row>
    <row r="410" customFormat="false" ht="15" hidden="false" customHeight="false" outlineLevel="0" collapsed="false">
      <c r="A410" s="17" t="s">
        <v>816</v>
      </c>
      <c r="B410" s="18" t="s">
        <v>817</v>
      </c>
      <c r="C410" s="19" t="s">
        <v>28</v>
      </c>
      <c r="D410" s="20" t="n">
        <v>2</v>
      </c>
      <c r="E410" s="20" t="n">
        <v>75.39</v>
      </c>
      <c r="F410" s="20" t="n">
        <v>150.79</v>
      </c>
      <c r="G410" s="20" t="n">
        <v>2</v>
      </c>
      <c r="H410" s="20" t="n">
        <v>150.79</v>
      </c>
      <c r="I410" s="20" t="n">
        <v>0</v>
      </c>
      <c r="J410" s="20" t="n">
        <v>0</v>
      </c>
      <c r="K410" s="21" t="n">
        <v>0</v>
      </c>
      <c r="L410" s="20" t="n">
        <v>2</v>
      </c>
      <c r="M410" s="20" t="n">
        <v>150.79</v>
      </c>
      <c r="N410" s="21" t="n">
        <v>1</v>
      </c>
    </row>
    <row r="411" customFormat="false" ht="15" hidden="false" customHeight="false" outlineLevel="0" collapsed="false">
      <c r="A411" s="12" t="s">
        <v>818</v>
      </c>
      <c r="B411" s="13" t="s">
        <v>819</v>
      </c>
      <c r="C411" s="14"/>
      <c r="D411" s="15"/>
      <c r="E411" s="15"/>
      <c r="F411" s="15" t="n">
        <v>41337.02</v>
      </c>
      <c r="G411" s="15"/>
      <c r="H411" s="15" t="n">
        <v>41337.02</v>
      </c>
      <c r="I411" s="15"/>
      <c r="J411" s="15" t="n">
        <v>0</v>
      </c>
      <c r="K411" s="16" t="n">
        <v>0</v>
      </c>
      <c r="L411" s="15"/>
      <c r="M411" s="15" t="n">
        <v>41337.02</v>
      </c>
      <c r="N411" s="16" t="n">
        <v>1</v>
      </c>
    </row>
    <row r="412" customFormat="false" ht="32.8" hidden="false" customHeight="false" outlineLevel="0" collapsed="false">
      <c r="A412" s="17" t="s">
        <v>820</v>
      </c>
      <c r="B412" s="18" t="s">
        <v>821</v>
      </c>
      <c r="C412" s="19" t="s">
        <v>28</v>
      </c>
      <c r="D412" s="20" t="n">
        <v>9</v>
      </c>
      <c r="E412" s="20" t="n">
        <v>1918.21</v>
      </c>
      <c r="F412" s="20" t="n">
        <v>17263.85</v>
      </c>
      <c r="G412" s="20" t="n">
        <v>9</v>
      </c>
      <c r="H412" s="20" t="n">
        <v>17263.85</v>
      </c>
      <c r="I412" s="20" t="n">
        <v>0</v>
      </c>
      <c r="J412" s="20" t="n">
        <v>0</v>
      </c>
      <c r="K412" s="21" t="n">
        <v>0</v>
      </c>
      <c r="L412" s="20" t="n">
        <v>9</v>
      </c>
      <c r="M412" s="20" t="n">
        <v>17263.85</v>
      </c>
      <c r="N412" s="21" t="n">
        <v>1</v>
      </c>
    </row>
    <row r="413" customFormat="false" ht="32.8" hidden="false" customHeight="false" outlineLevel="0" collapsed="false">
      <c r="A413" s="17" t="s">
        <v>822</v>
      </c>
      <c r="B413" s="18" t="s">
        <v>823</v>
      </c>
      <c r="C413" s="19" t="s">
        <v>28</v>
      </c>
      <c r="D413" s="20" t="n">
        <v>7</v>
      </c>
      <c r="E413" s="20" t="n">
        <v>2191.63</v>
      </c>
      <c r="F413" s="20" t="n">
        <v>15341.38</v>
      </c>
      <c r="G413" s="20" t="n">
        <v>7</v>
      </c>
      <c r="H413" s="20" t="n">
        <v>15341.38</v>
      </c>
      <c r="I413" s="20" t="n">
        <v>0</v>
      </c>
      <c r="J413" s="20" t="n">
        <v>0</v>
      </c>
      <c r="K413" s="21" t="n">
        <v>0</v>
      </c>
      <c r="L413" s="20" t="n">
        <v>7</v>
      </c>
      <c r="M413" s="20" t="n">
        <v>15341.38</v>
      </c>
      <c r="N413" s="21" t="n">
        <v>1</v>
      </c>
    </row>
    <row r="414" customFormat="false" ht="32.8" hidden="false" customHeight="false" outlineLevel="0" collapsed="false">
      <c r="A414" s="17" t="s">
        <v>824</v>
      </c>
      <c r="B414" s="18" t="s">
        <v>825</v>
      </c>
      <c r="C414" s="19" t="s">
        <v>28</v>
      </c>
      <c r="D414" s="20" t="n">
        <v>2</v>
      </c>
      <c r="E414" s="20" t="n">
        <v>4365.89</v>
      </c>
      <c r="F414" s="20" t="n">
        <v>8731.78</v>
      </c>
      <c r="G414" s="20" t="n">
        <v>2</v>
      </c>
      <c r="H414" s="20" t="n">
        <v>8731.78</v>
      </c>
      <c r="I414" s="20" t="n">
        <v>0</v>
      </c>
      <c r="J414" s="20" t="n">
        <v>0</v>
      </c>
      <c r="K414" s="21" t="n">
        <v>0</v>
      </c>
      <c r="L414" s="20" t="n">
        <v>2</v>
      </c>
      <c r="M414" s="20" t="n">
        <v>8731.78</v>
      </c>
      <c r="N414" s="21" t="n">
        <v>1</v>
      </c>
    </row>
    <row r="415" customFormat="false" ht="15" hidden="false" customHeight="false" outlineLevel="0" collapsed="false">
      <c r="A415" s="12" t="s">
        <v>826</v>
      </c>
      <c r="B415" s="13" t="s">
        <v>827</v>
      </c>
      <c r="C415" s="14"/>
      <c r="D415" s="15"/>
      <c r="E415" s="15"/>
      <c r="F415" s="15" t="n">
        <v>18473.81</v>
      </c>
      <c r="G415" s="15"/>
      <c r="H415" s="15" t="n">
        <v>18473.81</v>
      </c>
      <c r="I415" s="15"/>
      <c r="J415" s="15" t="n">
        <v>0</v>
      </c>
      <c r="K415" s="16" t="n">
        <v>0</v>
      </c>
      <c r="L415" s="15"/>
      <c r="M415" s="15" t="n">
        <v>18473.81</v>
      </c>
      <c r="N415" s="16" t="n">
        <v>1</v>
      </c>
    </row>
    <row r="416" customFormat="false" ht="22.35" hidden="false" customHeight="false" outlineLevel="0" collapsed="false">
      <c r="A416" s="17" t="s">
        <v>828</v>
      </c>
      <c r="B416" s="18" t="s">
        <v>829</v>
      </c>
      <c r="C416" s="19" t="s">
        <v>238</v>
      </c>
      <c r="D416" s="20" t="n">
        <v>30</v>
      </c>
      <c r="E416" s="20" t="n">
        <v>132.36</v>
      </c>
      <c r="F416" s="20" t="n">
        <v>3970.89</v>
      </c>
      <c r="G416" s="20" t="n">
        <v>30</v>
      </c>
      <c r="H416" s="20" t="n">
        <v>3970.89</v>
      </c>
      <c r="I416" s="20" t="n">
        <v>0</v>
      </c>
      <c r="J416" s="20" t="n">
        <v>0</v>
      </c>
      <c r="K416" s="21" t="n">
        <v>0</v>
      </c>
      <c r="L416" s="20" t="n">
        <v>30</v>
      </c>
      <c r="M416" s="20" t="n">
        <v>3970.89</v>
      </c>
      <c r="N416" s="21" t="n">
        <v>1</v>
      </c>
    </row>
    <row r="417" customFormat="false" ht="43.25" hidden="false" customHeight="false" outlineLevel="0" collapsed="false">
      <c r="A417" s="17" t="s">
        <v>830</v>
      </c>
      <c r="B417" s="18" t="s">
        <v>831</v>
      </c>
      <c r="C417" s="19" t="s">
        <v>28</v>
      </c>
      <c r="D417" s="20" t="n">
        <v>64</v>
      </c>
      <c r="E417" s="20" t="n">
        <v>206.69</v>
      </c>
      <c r="F417" s="20" t="n">
        <v>13228.42</v>
      </c>
      <c r="G417" s="20" t="n">
        <v>64</v>
      </c>
      <c r="H417" s="20" t="n">
        <v>13228.42</v>
      </c>
      <c r="I417" s="20" t="n">
        <v>0</v>
      </c>
      <c r="J417" s="20" t="n">
        <v>0</v>
      </c>
      <c r="K417" s="21" t="n">
        <v>0</v>
      </c>
      <c r="L417" s="20" t="n">
        <v>64</v>
      </c>
      <c r="M417" s="20" t="n">
        <v>13228.42</v>
      </c>
      <c r="N417" s="21" t="n">
        <v>1</v>
      </c>
    </row>
    <row r="418" customFormat="false" ht="22.35" hidden="false" customHeight="false" outlineLevel="0" collapsed="false">
      <c r="A418" s="17" t="s">
        <v>832</v>
      </c>
      <c r="B418" s="18" t="s">
        <v>833</v>
      </c>
      <c r="C418" s="19" t="s">
        <v>238</v>
      </c>
      <c r="D418" s="20" t="n">
        <v>1</v>
      </c>
      <c r="E418" s="20" t="n">
        <v>1274.5</v>
      </c>
      <c r="F418" s="20" t="n">
        <v>1274.5</v>
      </c>
      <c r="G418" s="20" t="n">
        <v>1</v>
      </c>
      <c r="H418" s="20" t="n">
        <v>1274.5</v>
      </c>
      <c r="I418" s="20" t="n">
        <v>0</v>
      </c>
      <c r="J418" s="20" t="n">
        <v>0</v>
      </c>
      <c r="K418" s="21" t="n">
        <v>0</v>
      </c>
      <c r="L418" s="20" t="n">
        <v>1</v>
      </c>
      <c r="M418" s="20" t="n">
        <v>1274.5</v>
      </c>
      <c r="N418" s="21" t="n">
        <v>1</v>
      </c>
    </row>
    <row r="419" customFormat="false" ht="15" hidden="false" customHeight="false" outlineLevel="0" collapsed="false">
      <c r="A419" s="7" t="s">
        <v>834</v>
      </c>
      <c r="B419" s="8" t="s">
        <v>835</v>
      </c>
      <c r="C419" s="9"/>
      <c r="D419" s="10"/>
      <c r="E419" s="10"/>
      <c r="F419" s="10" t="n">
        <v>159291.45</v>
      </c>
      <c r="G419" s="10"/>
      <c r="H419" s="10" t="n">
        <v>159291.45</v>
      </c>
      <c r="I419" s="10"/>
      <c r="J419" s="10" t="n">
        <v>46873.11</v>
      </c>
      <c r="K419" s="11" t="n">
        <v>0.2943</v>
      </c>
      <c r="L419" s="10"/>
      <c r="M419" s="10" t="n">
        <v>112418.33</v>
      </c>
      <c r="N419" s="11" t="n">
        <v>0.7057</v>
      </c>
    </row>
    <row r="420" customFormat="false" ht="15" hidden="false" customHeight="false" outlineLevel="0" collapsed="false">
      <c r="A420" s="12" t="s">
        <v>836</v>
      </c>
      <c r="B420" s="13" t="s">
        <v>837</v>
      </c>
      <c r="C420" s="14"/>
      <c r="D420" s="15"/>
      <c r="E420" s="15"/>
      <c r="F420" s="15" t="n">
        <v>127710.41</v>
      </c>
      <c r="G420" s="15"/>
      <c r="H420" s="15" t="n">
        <v>127710.41</v>
      </c>
      <c r="I420" s="15"/>
      <c r="J420" s="15" t="n">
        <v>46873.11</v>
      </c>
      <c r="K420" s="16" t="n">
        <v>0.367</v>
      </c>
      <c r="L420" s="15"/>
      <c r="M420" s="15" t="n">
        <v>80837.3</v>
      </c>
      <c r="N420" s="16" t="n">
        <v>0.633</v>
      </c>
    </row>
    <row r="421" customFormat="false" ht="22.35" hidden="false" customHeight="false" outlineLevel="0" collapsed="false">
      <c r="A421" s="17" t="s">
        <v>838</v>
      </c>
      <c r="B421" s="18" t="s">
        <v>839</v>
      </c>
      <c r="C421" s="19" t="s">
        <v>31</v>
      </c>
      <c r="D421" s="20" t="n">
        <v>268.28</v>
      </c>
      <c r="E421" s="20" t="n">
        <v>15.31</v>
      </c>
      <c r="F421" s="20" t="n">
        <v>4107.1</v>
      </c>
      <c r="G421" s="20" t="n">
        <v>268.28</v>
      </c>
      <c r="H421" s="20" t="n">
        <v>4107.1</v>
      </c>
      <c r="I421" s="20" t="n">
        <v>0</v>
      </c>
      <c r="J421" s="20" t="n">
        <v>0</v>
      </c>
      <c r="K421" s="21" t="n">
        <v>0</v>
      </c>
      <c r="L421" s="20" t="n">
        <v>268.28</v>
      </c>
      <c r="M421" s="20" t="n">
        <v>4107.1</v>
      </c>
      <c r="N421" s="21" t="n">
        <v>1</v>
      </c>
    </row>
    <row r="422" customFormat="false" ht="22.35" hidden="false" customHeight="false" outlineLevel="0" collapsed="false">
      <c r="A422" s="17" t="s">
        <v>840</v>
      </c>
      <c r="B422" s="18" t="s">
        <v>841</v>
      </c>
      <c r="C422" s="19" t="s">
        <v>31</v>
      </c>
      <c r="D422" s="20" t="n">
        <v>2364.5</v>
      </c>
      <c r="E422" s="20" t="n">
        <v>19.66</v>
      </c>
      <c r="F422" s="20" t="n">
        <v>46476.61</v>
      </c>
      <c r="G422" s="20" t="n">
        <v>2364.5</v>
      </c>
      <c r="H422" s="20" t="n">
        <v>46476.61</v>
      </c>
      <c r="I422" s="20" t="n">
        <v>1289.23</v>
      </c>
      <c r="J422" s="20" t="n">
        <v>25341.05</v>
      </c>
      <c r="K422" s="21" t="n">
        <v>0.5452</v>
      </c>
      <c r="L422" s="20" t="n">
        <v>1075.27</v>
      </c>
      <c r="M422" s="20" t="n">
        <v>21135.57</v>
      </c>
      <c r="N422" s="21" t="n">
        <v>0.4548</v>
      </c>
    </row>
    <row r="423" customFormat="false" ht="22.35" hidden="false" customHeight="false" outlineLevel="0" collapsed="false">
      <c r="A423" s="17" t="s">
        <v>842</v>
      </c>
      <c r="B423" s="18" t="s">
        <v>843</v>
      </c>
      <c r="C423" s="19" t="s">
        <v>31</v>
      </c>
      <c r="D423" s="20" t="n">
        <v>2594.5</v>
      </c>
      <c r="E423" s="20" t="n">
        <v>29.73</v>
      </c>
      <c r="F423" s="20" t="n">
        <v>77126.7</v>
      </c>
      <c r="G423" s="20" t="n">
        <v>2594.5</v>
      </c>
      <c r="H423" s="20" t="n">
        <v>77126.7</v>
      </c>
      <c r="I423" s="20" t="n">
        <v>724.33</v>
      </c>
      <c r="J423" s="20" t="n">
        <v>21532.07</v>
      </c>
      <c r="K423" s="21" t="n">
        <v>0.2792</v>
      </c>
      <c r="L423" s="20" t="n">
        <v>1870.17</v>
      </c>
      <c r="M423" s="20" t="n">
        <v>55594.63</v>
      </c>
      <c r="N423" s="21" t="n">
        <v>0.7208</v>
      </c>
    </row>
    <row r="424" customFormat="false" ht="15" hidden="false" customHeight="false" outlineLevel="0" collapsed="false">
      <c r="A424" s="12" t="s">
        <v>844</v>
      </c>
      <c r="B424" s="13" t="s">
        <v>845</v>
      </c>
      <c r="C424" s="14"/>
      <c r="D424" s="15"/>
      <c r="E424" s="15"/>
      <c r="F424" s="15" t="n">
        <v>5968.28</v>
      </c>
      <c r="G424" s="15"/>
      <c r="H424" s="15" t="n">
        <v>5968.28</v>
      </c>
      <c r="I424" s="15"/>
      <c r="J424" s="15" t="n">
        <v>0</v>
      </c>
      <c r="K424" s="16" t="n">
        <v>0</v>
      </c>
      <c r="L424" s="15"/>
      <c r="M424" s="15" t="n">
        <v>5968.28</v>
      </c>
      <c r="N424" s="16" t="n">
        <v>1</v>
      </c>
    </row>
    <row r="425" customFormat="false" ht="22.35" hidden="false" customHeight="false" outlineLevel="0" collapsed="false">
      <c r="A425" s="17" t="s">
        <v>846</v>
      </c>
      <c r="B425" s="18" t="s">
        <v>847</v>
      </c>
      <c r="C425" s="19" t="s">
        <v>31</v>
      </c>
      <c r="D425" s="20" t="n">
        <v>104.58</v>
      </c>
      <c r="E425" s="20" t="n">
        <v>24.03</v>
      </c>
      <c r="F425" s="20" t="n">
        <v>2513.06</v>
      </c>
      <c r="G425" s="20" t="n">
        <v>104.58</v>
      </c>
      <c r="H425" s="20" t="n">
        <v>2513.06</v>
      </c>
      <c r="I425" s="20" t="n">
        <v>0</v>
      </c>
      <c r="J425" s="20" t="n">
        <v>0</v>
      </c>
      <c r="K425" s="21" t="n">
        <v>0</v>
      </c>
      <c r="L425" s="20" t="n">
        <v>104.58</v>
      </c>
      <c r="M425" s="20" t="n">
        <v>2513.06</v>
      </c>
      <c r="N425" s="21" t="n">
        <v>1</v>
      </c>
    </row>
    <row r="426" customFormat="false" ht="22.35" hidden="false" customHeight="false" outlineLevel="0" collapsed="false">
      <c r="A426" s="17" t="s">
        <v>848</v>
      </c>
      <c r="B426" s="18" t="s">
        <v>849</v>
      </c>
      <c r="C426" s="19" t="s">
        <v>31</v>
      </c>
      <c r="D426" s="20" t="n">
        <v>104.58</v>
      </c>
      <c r="E426" s="20" t="n">
        <v>33.04</v>
      </c>
      <c r="F426" s="20" t="n">
        <v>3455.22</v>
      </c>
      <c r="G426" s="20" t="n">
        <v>104.58</v>
      </c>
      <c r="H426" s="20" t="n">
        <v>3455.22</v>
      </c>
      <c r="I426" s="20" t="n">
        <v>0</v>
      </c>
      <c r="J426" s="20" t="n">
        <v>0</v>
      </c>
      <c r="K426" s="21" t="n">
        <v>0</v>
      </c>
      <c r="L426" s="20" t="n">
        <v>104.58</v>
      </c>
      <c r="M426" s="20" t="n">
        <v>3455.22</v>
      </c>
      <c r="N426" s="21" t="n">
        <v>1</v>
      </c>
    </row>
    <row r="427" customFormat="false" ht="15" hidden="false" customHeight="false" outlineLevel="0" collapsed="false">
      <c r="A427" s="12" t="s">
        <v>850</v>
      </c>
      <c r="B427" s="13" t="s">
        <v>851</v>
      </c>
      <c r="C427" s="14"/>
      <c r="D427" s="15"/>
      <c r="E427" s="15"/>
      <c r="F427" s="15" t="n">
        <v>17670.51</v>
      </c>
      <c r="G427" s="15"/>
      <c r="H427" s="15" t="n">
        <v>17670.51</v>
      </c>
      <c r="I427" s="15"/>
      <c r="J427" s="15" t="n">
        <v>0</v>
      </c>
      <c r="K427" s="16" t="n">
        <v>0</v>
      </c>
      <c r="L427" s="15"/>
      <c r="M427" s="15" t="n">
        <v>17670.51</v>
      </c>
      <c r="N427" s="16" t="n">
        <v>1</v>
      </c>
    </row>
    <row r="428" customFormat="false" ht="22.35" hidden="false" customHeight="false" outlineLevel="0" collapsed="false">
      <c r="A428" s="17" t="s">
        <v>852</v>
      </c>
      <c r="B428" s="18" t="s">
        <v>853</v>
      </c>
      <c r="C428" s="19" t="s">
        <v>31</v>
      </c>
      <c r="D428" s="20" t="n">
        <v>604.12</v>
      </c>
      <c r="E428" s="20" t="n">
        <v>29.25</v>
      </c>
      <c r="F428" s="20" t="n">
        <v>17670.51</v>
      </c>
      <c r="G428" s="20" t="n">
        <v>604.12</v>
      </c>
      <c r="H428" s="20" t="n">
        <v>17670.51</v>
      </c>
      <c r="I428" s="20" t="n">
        <v>0</v>
      </c>
      <c r="J428" s="20" t="n">
        <v>0</v>
      </c>
      <c r="K428" s="21" t="n">
        <v>0</v>
      </c>
      <c r="L428" s="20" t="n">
        <v>604.12</v>
      </c>
      <c r="M428" s="20" t="n">
        <v>17670.51</v>
      </c>
      <c r="N428" s="21" t="n">
        <v>1</v>
      </c>
    </row>
    <row r="429" customFormat="false" ht="15" hidden="false" customHeight="false" outlineLevel="0" collapsed="false">
      <c r="A429" s="12" t="s">
        <v>854</v>
      </c>
      <c r="B429" s="13" t="s">
        <v>855</v>
      </c>
      <c r="C429" s="14"/>
      <c r="D429" s="15"/>
      <c r="E429" s="15"/>
      <c r="F429" s="15" t="n">
        <v>7942.25</v>
      </c>
      <c r="G429" s="15"/>
      <c r="H429" s="15" t="n">
        <v>7942.25</v>
      </c>
      <c r="I429" s="15"/>
      <c r="J429" s="15" t="n">
        <v>0</v>
      </c>
      <c r="K429" s="16" t="n">
        <v>0</v>
      </c>
      <c r="L429" s="15"/>
      <c r="M429" s="15" t="n">
        <v>7942.25</v>
      </c>
      <c r="N429" s="16" t="n">
        <v>1</v>
      </c>
    </row>
    <row r="430" customFormat="false" ht="22.35" hidden="false" customHeight="false" outlineLevel="0" collapsed="false">
      <c r="A430" s="17" t="s">
        <v>856</v>
      </c>
      <c r="B430" s="18" t="s">
        <v>857</v>
      </c>
      <c r="C430" s="19" t="s">
        <v>31</v>
      </c>
      <c r="D430" s="20" t="n">
        <v>188</v>
      </c>
      <c r="E430" s="20" t="n">
        <v>42.25</v>
      </c>
      <c r="F430" s="20" t="n">
        <v>7942.25</v>
      </c>
      <c r="G430" s="20" t="n">
        <v>188</v>
      </c>
      <c r="H430" s="20" t="n">
        <v>7942.25</v>
      </c>
      <c r="I430" s="20" t="n">
        <v>0</v>
      </c>
      <c r="J430" s="20" t="n">
        <v>0</v>
      </c>
      <c r="K430" s="21" t="n">
        <v>0</v>
      </c>
      <c r="L430" s="20" t="n">
        <v>188</v>
      </c>
      <c r="M430" s="20" t="n">
        <v>7942.25</v>
      </c>
      <c r="N430" s="21" t="n">
        <v>1</v>
      </c>
    </row>
    <row r="431" customFormat="false" ht="15" hidden="false" customHeight="false" outlineLevel="0" collapsed="false">
      <c r="A431" s="7" t="s">
        <v>858</v>
      </c>
      <c r="B431" s="8" t="s">
        <v>859</v>
      </c>
      <c r="C431" s="9"/>
      <c r="D431" s="10"/>
      <c r="E431" s="10"/>
      <c r="F431" s="10" t="n">
        <v>404059.71</v>
      </c>
      <c r="G431" s="10"/>
      <c r="H431" s="10" t="n">
        <v>478928.35</v>
      </c>
      <c r="I431" s="10"/>
      <c r="J431" s="10" t="n">
        <v>232836.82</v>
      </c>
      <c r="K431" s="11" t="n">
        <v>0.4862</v>
      </c>
      <c r="L431" s="10"/>
      <c r="M431" s="10" t="n">
        <v>257543.2</v>
      </c>
      <c r="N431" s="11" t="n">
        <v>0.5377</v>
      </c>
    </row>
    <row r="432" customFormat="false" ht="15" hidden="false" customHeight="false" outlineLevel="0" collapsed="false">
      <c r="A432" s="12" t="s">
        <v>860</v>
      </c>
      <c r="B432" s="13" t="s">
        <v>861</v>
      </c>
      <c r="C432" s="14"/>
      <c r="D432" s="15"/>
      <c r="E432" s="15"/>
      <c r="F432" s="15" t="n">
        <v>37379.58</v>
      </c>
      <c r="G432" s="15"/>
      <c r="H432" s="15" t="n">
        <v>37379.58</v>
      </c>
      <c r="I432" s="15"/>
      <c r="J432" s="15" t="n">
        <v>39932.6</v>
      </c>
      <c r="K432" s="16" t="n">
        <v>1.0683</v>
      </c>
      <c r="L432" s="15"/>
      <c r="M432" s="15" t="n">
        <v>3763.44</v>
      </c>
      <c r="N432" s="16" t="n">
        <v>0.1007</v>
      </c>
    </row>
    <row r="433" customFormat="false" ht="43.25" hidden="false" customHeight="false" outlineLevel="0" collapsed="false">
      <c r="A433" s="17" t="s">
        <v>862</v>
      </c>
      <c r="B433" s="18" t="s">
        <v>136</v>
      </c>
      <c r="C433" s="19" t="s">
        <v>31</v>
      </c>
      <c r="D433" s="20" t="n">
        <v>60.46</v>
      </c>
      <c r="E433" s="20" t="n">
        <v>157.62</v>
      </c>
      <c r="F433" s="20" t="n">
        <v>9529.52</v>
      </c>
      <c r="G433" s="20" t="n">
        <v>60.46</v>
      </c>
      <c r="H433" s="20" t="n">
        <v>9529.52</v>
      </c>
      <c r="I433" s="20" t="n">
        <v>60.46</v>
      </c>
      <c r="J433" s="20" t="n">
        <v>9529.52</v>
      </c>
      <c r="K433" s="21" t="n">
        <v>1</v>
      </c>
      <c r="L433" s="20" t="n">
        <v>0</v>
      </c>
      <c r="M433" s="20" t="n">
        <v>0</v>
      </c>
      <c r="N433" s="21" t="n">
        <v>0</v>
      </c>
    </row>
    <row r="434" customFormat="false" ht="22.35" hidden="false" customHeight="false" outlineLevel="0" collapsed="false">
      <c r="A434" s="17" t="s">
        <v>863</v>
      </c>
      <c r="B434" s="18" t="s">
        <v>864</v>
      </c>
      <c r="C434" s="19" t="s">
        <v>85</v>
      </c>
      <c r="D434" s="20" t="n">
        <v>3.34</v>
      </c>
      <c r="E434" s="20" t="n">
        <v>977.85</v>
      </c>
      <c r="F434" s="20" t="n">
        <v>3266.02</v>
      </c>
      <c r="G434" s="20" t="n">
        <v>3.34</v>
      </c>
      <c r="H434" s="20" t="n">
        <v>3266.02</v>
      </c>
      <c r="I434" s="20" t="n">
        <v>3.34</v>
      </c>
      <c r="J434" s="20" t="n">
        <v>3266.02</v>
      </c>
      <c r="K434" s="21" t="n">
        <v>1</v>
      </c>
      <c r="L434" s="20" t="n">
        <v>0</v>
      </c>
      <c r="M434" s="20" t="n">
        <v>0</v>
      </c>
      <c r="N434" s="21" t="n">
        <v>0</v>
      </c>
    </row>
    <row r="435" customFormat="false" ht="22.35" hidden="false" customHeight="false" outlineLevel="0" collapsed="false">
      <c r="A435" s="17" t="s">
        <v>865</v>
      </c>
      <c r="B435" s="18" t="s">
        <v>125</v>
      </c>
      <c r="C435" s="19" t="s">
        <v>126</v>
      </c>
      <c r="D435" s="20" t="n">
        <v>169.08</v>
      </c>
      <c r="E435" s="20" t="n">
        <v>12.96</v>
      </c>
      <c r="F435" s="20" t="n">
        <v>2191.28</v>
      </c>
      <c r="G435" s="20" t="n">
        <v>169.08</v>
      </c>
      <c r="H435" s="20" t="n">
        <v>2191.28</v>
      </c>
      <c r="I435" s="20" t="n">
        <v>169.08</v>
      </c>
      <c r="J435" s="20" t="n">
        <v>2191.28</v>
      </c>
      <c r="K435" s="21" t="n">
        <v>1</v>
      </c>
      <c r="L435" s="20" t="n">
        <v>0</v>
      </c>
      <c r="M435" s="20" t="n">
        <v>0</v>
      </c>
      <c r="N435" s="21" t="n">
        <v>0</v>
      </c>
    </row>
    <row r="436" customFormat="false" ht="22.35" hidden="false" customHeight="false" outlineLevel="0" collapsed="false">
      <c r="A436" s="17" t="s">
        <v>866</v>
      </c>
      <c r="B436" s="18" t="s">
        <v>130</v>
      </c>
      <c r="C436" s="19" t="s">
        <v>126</v>
      </c>
      <c r="D436" s="20" t="n">
        <v>63.92</v>
      </c>
      <c r="E436" s="20" t="n">
        <v>13.69</v>
      </c>
      <c r="F436" s="20" t="n">
        <v>875</v>
      </c>
      <c r="G436" s="20" t="n">
        <v>63.92</v>
      </c>
      <c r="H436" s="20" t="n">
        <v>875</v>
      </c>
      <c r="I436" s="20" t="n">
        <v>63.92</v>
      </c>
      <c r="J436" s="20" t="n">
        <v>875</v>
      </c>
      <c r="K436" s="21" t="n">
        <v>1</v>
      </c>
      <c r="L436" s="20" t="n">
        <v>0</v>
      </c>
      <c r="M436" s="20" t="n">
        <v>0</v>
      </c>
      <c r="N436" s="21" t="n">
        <v>0</v>
      </c>
    </row>
    <row r="437" customFormat="false" ht="32.8" hidden="false" customHeight="false" outlineLevel="0" collapsed="false">
      <c r="A437" s="17" t="s">
        <v>867</v>
      </c>
      <c r="B437" s="18" t="s">
        <v>181</v>
      </c>
      <c r="C437" s="19" t="s">
        <v>31</v>
      </c>
      <c r="D437" s="20" t="n">
        <v>63.3</v>
      </c>
      <c r="E437" s="20" t="n">
        <v>96.2</v>
      </c>
      <c r="F437" s="20" t="n">
        <v>6089.52</v>
      </c>
      <c r="G437" s="20" t="n">
        <v>63.3</v>
      </c>
      <c r="H437" s="20" t="n">
        <v>6089.52</v>
      </c>
      <c r="I437" s="20" t="n">
        <v>126.6</v>
      </c>
      <c r="J437" s="20" t="n">
        <v>12179.05</v>
      </c>
      <c r="K437" s="21" t="n">
        <v>2</v>
      </c>
      <c r="L437" s="20" t="n">
        <v>0</v>
      </c>
      <c r="M437" s="20" t="n">
        <v>0</v>
      </c>
      <c r="N437" s="21" t="n">
        <v>0</v>
      </c>
    </row>
    <row r="438" customFormat="false" ht="22.35" hidden="false" customHeight="false" outlineLevel="0" collapsed="false">
      <c r="A438" s="17" t="s">
        <v>868</v>
      </c>
      <c r="B438" s="18" t="s">
        <v>298</v>
      </c>
      <c r="C438" s="19" t="s">
        <v>31</v>
      </c>
      <c r="D438" s="20" t="n">
        <v>126.6</v>
      </c>
      <c r="E438" s="20" t="n">
        <v>8.02</v>
      </c>
      <c r="F438" s="20" t="n">
        <v>1015.21</v>
      </c>
      <c r="G438" s="20" t="n">
        <v>126.6</v>
      </c>
      <c r="H438" s="20" t="n">
        <v>1015.21</v>
      </c>
      <c r="I438" s="20" t="n">
        <v>154.9</v>
      </c>
      <c r="J438" s="20" t="n">
        <v>1242.14</v>
      </c>
      <c r="K438" s="21" t="n">
        <v>1.2235</v>
      </c>
      <c r="L438" s="20" t="n">
        <v>0</v>
      </c>
      <c r="M438" s="20" t="n">
        <v>0</v>
      </c>
      <c r="N438" s="21" t="n">
        <v>0</v>
      </c>
    </row>
    <row r="439" customFormat="false" ht="22.35" hidden="false" customHeight="false" outlineLevel="0" collapsed="false">
      <c r="A439" s="17" t="s">
        <v>869</v>
      </c>
      <c r="B439" s="18" t="s">
        <v>315</v>
      </c>
      <c r="C439" s="19" t="s">
        <v>31</v>
      </c>
      <c r="D439" s="20" t="n">
        <v>126.6</v>
      </c>
      <c r="E439" s="20" t="n">
        <v>64.32</v>
      </c>
      <c r="F439" s="20" t="n">
        <v>8143.29</v>
      </c>
      <c r="G439" s="20" t="n">
        <v>126.6</v>
      </c>
      <c r="H439" s="20" t="n">
        <v>8143.29</v>
      </c>
      <c r="I439" s="20" t="n">
        <v>126.6</v>
      </c>
      <c r="J439" s="20" t="n">
        <v>8143.29</v>
      </c>
      <c r="K439" s="21" t="n">
        <v>1</v>
      </c>
      <c r="L439" s="20" t="n">
        <v>0</v>
      </c>
      <c r="M439" s="20" t="n">
        <v>0</v>
      </c>
      <c r="N439" s="21" t="n">
        <v>0</v>
      </c>
    </row>
    <row r="440" customFormat="false" ht="15" hidden="false" customHeight="false" outlineLevel="0" collapsed="false">
      <c r="A440" s="17" t="s">
        <v>870</v>
      </c>
      <c r="B440" s="18" t="s">
        <v>871</v>
      </c>
      <c r="C440" s="19" t="s">
        <v>51</v>
      </c>
      <c r="D440" s="20" t="n">
        <v>21.1</v>
      </c>
      <c r="E440" s="20" t="n">
        <v>118.78</v>
      </c>
      <c r="F440" s="20" t="n">
        <v>2506.3</v>
      </c>
      <c r="G440" s="20" t="n">
        <v>21.1</v>
      </c>
      <c r="H440" s="20" t="n">
        <v>2506.3</v>
      </c>
      <c r="I440" s="20" t="n">
        <v>21.1</v>
      </c>
      <c r="J440" s="20" t="n">
        <v>2506.3</v>
      </c>
      <c r="K440" s="21" t="n">
        <v>1</v>
      </c>
      <c r="L440" s="20" t="n">
        <v>0</v>
      </c>
      <c r="M440" s="20" t="n">
        <v>0</v>
      </c>
      <c r="N440" s="21" t="n">
        <v>0</v>
      </c>
    </row>
    <row r="441" customFormat="false" ht="22.35" hidden="false" customHeight="false" outlineLevel="0" collapsed="false">
      <c r="A441" s="17" t="s">
        <v>872</v>
      </c>
      <c r="B441" s="18" t="s">
        <v>843</v>
      </c>
      <c r="C441" s="19" t="s">
        <v>31</v>
      </c>
      <c r="D441" s="20" t="n">
        <v>126.6</v>
      </c>
      <c r="E441" s="20" t="n">
        <v>29.73</v>
      </c>
      <c r="F441" s="20" t="n">
        <v>3763.44</v>
      </c>
      <c r="G441" s="20" t="n">
        <v>126.6</v>
      </c>
      <c r="H441" s="20" t="n">
        <v>3763.44</v>
      </c>
      <c r="I441" s="20" t="n">
        <v>0</v>
      </c>
      <c r="J441" s="20" t="n">
        <v>0</v>
      </c>
      <c r="K441" s="21" t="n">
        <v>0</v>
      </c>
      <c r="L441" s="20" t="n">
        <v>126.6</v>
      </c>
      <c r="M441" s="20" t="n">
        <v>3763.44</v>
      </c>
      <c r="N441" s="21" t="n">
        <v>1</v>
      </c>
    </row>
    <row r="442" customFormat="false" ht="15" hidden="false" customHeight="false" outlineLevel="0" collapsed="false">
      <c r="A442" s="12" t="s">
        <v>873</v>
      </c>
      <c r="B442" s="13" t="s">
        <v>874</v>
      </c>
      <c r="C442" s="14"/>
      <c r="D442" s="15"/>
      <c r="E442" s="15"/>
      <c r="F442" s="15" t="n">
        <v>50765.42</v>
      </c>
      <c r="G442" s="15"/>
      <c r="H442" s="15" t="n">
        <v>50765.42</v>
      </c>
      <c r="I442" s="15"/>
      <c r="J442" s="15" t="n">
        <v>0</v>
      </c>
      <c r="K442" s="16" t="n">
        <v>0</v>
      </c>
      <c r="L442" s="15"/>
      <c r="M442" s="15" t="n">
        <v>50765.42</v>
      </c>
      <c r="N442" s="16" t="n">
        <v>1</v>
      </c>
    </row>
    <row r="443" customFormat="false" ht="32.8" hidden="false" customHeight="false" outlineLevel="0" collapsed="false">
      <c r="A443" s="17" t="s">
        <v>875</v>
      </c>
      <c r="B443" s="18" t="s">
        <v>876</v>
      </c>
      <c r="C443" s="19" t="s">
        <v>31</v>
      </c>
      <c r="D443" s="20" t="n">
        <v>346.26</v>
      </c>
      <c r="E443" s="20" t="n">
        <v>114.31</v>
      </c>
      <c r="F443" s="20" t="n">
        <v>39580.63</v>
      </c>
      <c r="G443" s="20" t="n">
        <v>346.26</v>
      </c>
      <c r="H443" s="20" t="n">
        <v>39580.63</v>
      </c>
      <c r="I443" s="20" t="n">
        <v>0</v>
      </c>
      <c r="J443" s="20" t="n">
        <v>0</v>
      </c>
      <c r="K443" s="21" t="n">
        <v>0</v>
      </c>
      <c r="L443" s="20" t="n">
        <v>346.26</v>
      </c>
      <c r="M443" s="20" t="n">
        <v>39580.63</v>
      </c>
      <c r="N443" s="21" t="n">
        <v>1</v>
      </c>
    </row>
    <row r="444" customFormat="false" ht="22.35" hidden="false" customHeight="false" outlineLevel="0" collapsed="false">
      <c r="A444" s="17" t="s">
        <v>877</v>
      </c>
      <c r="B444" s="18" t="s">
        <v>878</v>
      </c>
      <c r="C444" s="19" t="s">
        <v>51</v>
      </c>
      <c r="D444" s="20" t="n">
        <v>50</v>
      </c>
      <c r="E444" s="20" t="n">
        <v>69.79</v>
      </c>
      <c r="F444" s="20" t="n">
        <v>3489.3</v>
      </c>
      <c r="G444" s="20" t="n">
        <v>50</v>
      </c>
      <c r="H444" s="20" t="n">
        <v>3489.3</v>
      </c>
      <c r="I444" s="20" t="n">
        <v>0</v>
      </c>
      <c r="J444" s="20" t="n">
        <v>0</v>
      </c>
      <c r="K444" s="21" t="n">
        <v>0</v>
      </c>
      <c r="L444" s="20" t="n">
        <v>50</v>
      </c>
      <c r="M444" s="20" t="n">
        <v>3489.3</v>
      </c>
      <c r="N444" s="21" t="n">
        <v>1</v>
      </c>
    </row>
    <row r="445" customFormat="false" ht="32.8" hidden="false" customHeight="false" outlineLevel="0" collapsed="false">
      <c r="A445" s="17" t="s">
        <v>879</v>
      </c>
      <c r="B445" s="18" t="s">
        <v>880</v>
      </c>
      <c r="C445" s="19" t="s">
        <v>31</v>
      </c>
      <c r="D445" s="20" t="n">
        <v>6</v>
      </c>
      <c r="E445" s="20" t="n">
        <v>114.29</v>
      </c>
      <c r="F445" s="20" t="n">
        <v>685.75</v>
      </c>
      <c r="G445" s="20" t="n">
        <v>6</v>
      </c>
      <c r="H445" s="20" t="n">
        <v>685.75</v>
      </c>
      <c r="I445" s="20" t="n">
        <v>0</v>
      </c>
      <c r="J445" s="20" t="n">
        <v>0</v>
      </c>
      <c r="K445" s="21" t="n">
        <v>0</v>
      </c>
      <c r="L445" s="20" t="n">
        <v>6</v>
      </c>
      <c r="M445" s="20" t="n">
        <v>685.75</v>
      </c>
      <c r="N445" s="21" t="n">
        <v>1</v>
      </c>
    </row>
    <row r="446" customFormat="false" ht="32.8" hidden="false" customHeight="false" outlineLevel="0" collapsed="false">
      <c r="A446" s="17" t="s">
        <v>881</v>
      </c>
      <c r="B446" s="18" t="s">
        <v>882</v>
      </c>
      <c r="C446" s="19" t="s">
        <v>31</v>
      </c>
      <c r="D446" s="20" t="n">
        <v>6</v>
      </c>
      <c r="E446" s="20" t="n">
        <v>114.29</v>
      </c>
      <c r="F446" s="20" t="n">
        <v>685.75</v>
      </c>
      <c r="G446" s="20" t="n">
        <v>6</v>
      </c>
      <c r="H446" s="20" t="n">
        <v>685.75</v>
      </c>
      <c r="I446" s="20" t="n">
        <v>0</v>
      </c>
      <c r="J446" s="20" t="n">
        <v>0</v>
      </c>
      <c r="K446" s="21" t="n">
        <v>0</v>
      </c>
      <c r="L446" s="20" t="n">
        <v>6</v>
      </c>
      <c r="M446" s="20" t="n">
        <v>685.75</v>
      </c>
      <c r="N446" s="21" t="n">
        <v>1</v>
      </c>
    </row>
    <row r="447" customFormat="false" ht="32.8" hidden="false" customHeight="false" outlineLevel="0" collapsed="false">
      <c r="A447" s="17" t="s">
        <v>883</v>
      </c>
      <c r="B447" s="18" t="s">
        <v>884</v>
      </c>
      <c r="C447" s="19" t="s">
        <v>31</v>
      </c>
      <c r="D447" s="20" t="n">
        <v>39.5</v>
      </c>
      <c r="E447" s="20" t="n">
        <v>160.1</v>
      </c>
      <c r="F447" s="20" t="n">
        <v>6323.99</v>
      </c>
      <c r="G447" s="20" t="n">
        <v>39.5</v>
      </c>
      <c r="H447" s="20" t="n">
        <v>6323.99</v>
      </c>
      <c r="I447" s="20" t="n">
        <v>0</v>
      </c>
      <c r="J447" s="20" t="n">
        <v>0</v>
      </c>
      <c r="K447" s="21" t="n">
        <v>0</v>
      </c>
      <c r="L447" s="20" t="n">
        <v>39.5</v>
      </c>
      <c r="M447" s="20" t="n">
        <v>6323.99</v>
      </c>
      <c r="N447" s="21" t="n">
        <v>1</v>
      </c>
    </row>
    <row r="448" customFormat="false" ht="15" hidden="false" customHeight="false" outlineLevel="0" collapsed="false">
      <c r="A448" s="12" t="s">
        <v>885</v>
      </c>
      <c r="B448" s="13" t="s">
        <v>886</v>
      </c>
      <c r="C448" s="14"/>
      <c r="D448" s="15"/>
      <c r="E448" s="15"/>
      <c r="F448" s="15" t="n">
        <v>2502.01</v>
      </c>
      <c r="G448" s="15"/>
      <c r="H448" s="15" t="n">
        <v>2502.01</v>
      </c>
      <c r="I448" s="15"/>
      <c r="J448" s="15" t="n">
        <v>0</v>
      </c>
      <c r="K448" s="16" t="n">
        <v>0</v>
      </c>
      <c r="L448" s="15"/>
      <c r="M448" s="15" t="n">
        <v>2502.01</v>
      </c>
      <c r="N448" s="16" t="n">
        <v>1</v>
      </c>
    </row>
    <row r="449" customFormat="false" ht="22.35" hidden="false" customHeight="false" outlineLevel="0" collapsed="false">
      <c r="A449" s="17" t="s">
        <v>887</v>
      </c>
      <c r="B449" s="18" t="s">
        <v>888</v>
      </c>
      <c r="C449" s="19" t="s">
        <v>31</v>
      </c>
      <c r="D449" s="20" t="n">
        <v>40</v>
      </c>
      <c r="E449" s="20" t="n">
        <v>36.42</v>
      </c>
      <c r="F449" s="20" t="n">
        <v>1456.92</v>
      </c>
      <c r="G449" s="20" t="n">
        <v>40</v>
      </c>
      <c r="H449" s="20" t="n">
        <v>1456.92</v>
      </c>
      <c r="I449" s="20" t="n">
        <v>0</v>
      </c>
      <c r="J449" s="20" t="n">
        <v>0</v>
      </c>
      <c r="K449" s="21" t="n">
        <v>0</v>
      </c>
      <c r="L449" s="20" t="n">
        <v>40</v>
      </c>
      <c r="M449" s="20" t="n">
        <v>1456.92</v>
      </c>
      <c r="N449" s="21" t="n">
        <v>1</v>
      </c>
    </row>
    <row r="450" customFormat="false" ht="22.35" hidden="false" customHeight="false" outlineLevel="0" collapsed="false">
      <c r="A450" s="17" t="s">
        <v>889</v>
      </c>
      <c r="B450" s="18" t="s">
        <v>890</v>
      </c>
      <c r="C450" s="19" t="s">
        <v>28</v>
      </c>
      <c r="D450" s="20" t="n">
        <v>1</v>
      </c>
      <c r="E450" s="20" t="n">
        <v>247.22</v>
      </c>
      <c r="F450" s="20" t="n">
        <v>247.22</v>
      </c>
      <c r="G450" s="20" t="n">
        <v>1</v>
      </c>
      <c r="H450" s="20" t="n">
        <v>247.22</v>
      </c>
      <c r="I450" s="20" t="n">
        <v>0</v>
      </c>
      <c r="J450" s="20" t="n">
        <v>0</v>
      </c>
      <c r="K450" s="21" t="n">
        <v>0</v>
      </c>
      <c r="L450" s="20" t="n">
        <v>1</v>
      </c>
      <c r="M450" s="20" t="n">
        <v>247.22</v>
      </c>
      <c r="N450" s="21" t="n">
        <v>1</v>
      </c>
    </row>
    <row r="451" customFormat="false" ht="22.35" hidden="false" customHeight="false" outlineLevel="0" collapsed="false">
      <c r="A451" s="17" t="s">
        <v>891</v>
      </c>
      <c r="B451" s="18" t="s">
        <v>892</v>
      </c>
      <c r="C451" s="19" t="s">
        <v>31</v>
      </c>
      <c r="D451" s="20" t="n">
        <v>4.2</v>
      </c>
      <c r="E451" s="20" t="n">
        <v>51.21</v>
      </c>
      <c r="F451" s="20" t="n">
        <v>215.08</v>
      </c>
      <c r="G451" s="20" t="n">
        <v>4.2</v>
      </c>
      <c r="H451" s="20" t="n">
        <v>215.08</v>
      </c>
      <c r="I451" s="20" t="n">
        <v>0</v>
      </c>
      <c r="J451" s="20" t="n">
        <v>0</v>
      </c>
      <c r="K451" s="21" t="n">
        <v>0</v>
      </c>
      <c r="L451" s="20" t="n">
        <v>4.2</v>
      </c>
      <c r="M451" s="20" t="n">
        <v>215.08</v>
      </c>
      <c r="N451" s="21" t="n">
        <v>1</v>
      </c>
    </row>
    <row r="452" customFormat="false" ht="22.35" hidden="false" customHeight="false" outlineLevel="0" collapsed="false">
      <c r="A452" s="17" t="s">
        <v>893</v>
      </c>
      <c r="B452" s="18" t="s">
        <v>894</v>
      </c>
      <c r="C452" s="19" t="s">
        <v>28</v>
      </c>
      <c r="D452" s="20" t="n">
        <v>20</v>
      </c>
      <c r="E452" s="20" t="n">
        <v>27.27</v>
      </c>
      <c r="F452" s="20" t="n">
        <v>545.4</v>
      </c>
      <c r="G452" s="20" t="n">
        <v>20</v>
      </c>
      <c r="H452" s="20" t="n">
        <v>545.4</v>
      </c>
      <c r="I452" s="20" t="n">
        <v>0</v>
      </c>
      <c r="J452" s="20" t="n">
        <v>0</v>
      </c>
      <c r="K452" s="21" t="n">
        <v>0</v>
      </c>
      <c r="L452" s="20" t="n">
        <v>20</v>
      </c>
      <c r="M452" s="20" t="n">
        <v>545.4</v>
      </c>
      <c r="N452" s="21" t="n">
        <v>1</v>
      </c>
    </row>
    <row r="453" customFormat="false" ht="22.35" hidden="false" customHeight="false" outlineLevel="0" collapsed="false">
      <c r="A453" s="17" t="s">
        <v>895</v>
      </c>
      <c r="B453" s="18" t="s">
        <v>896</v>
      </c>
      <c r="C453" s="19" t="s">
        <v>28</v>
      </c>
      <c r="D453" s="20" t="n">
        <v>1</v>
      </c>
      <c r="E453" s="20" t="n">
        <v>37.39</v>
      </c>
      <c r="F453" s="20" t="n">
        <v>37.39</v>
      </c>
      <c r="G453" s="20" t="n">
        <v>1</v>
      </c>
      <c r="H453" s="20" t="n">
        <v>37.39</v>
      </c>
      <c r="I453" s="20" t="n">
        <v>0</v>
      </c>
      <c r="J453" s="20" t="n">
        <v>0</v>
      </c>
      <c r="K453" s="21" t="n">
        <v>0</v>
      </c>
      <c r="L453" s="20" t="n">
        <v>1</v>
      </c>
      <c r="M453" s="20" t="n">
        <v>37.39</v>
      </c>
      <c r="N453" s="21" t="n">
        <v>1</v>
      </c>
    </row>
    <row r="454" customFormat="false" ht="15" hidden="false" customHeight="false" outlineLevel="0" collapsed="false">
      <c r="A454" s="12" t="s">
        <v>897</v>
      </c>
      <c r="B454" s="13" t="s">
        <v>898</v>
      </c>
      <c r="C454" s="14"/>
      <c r="D454" s="15"/>
      <c r="E454" s="15"/>
      <c r="F454" s="15" t="n">
        <v>51986.24</v>
      </c>
      <c r="G454" s="15"/>
      <c r="H454" s="15" t="n">
        <v>51986.24</v>
      </c>
      <c r="I454" s="15"/>
      <c r="J454" s="15" t="n">
        <v>0</v>
      </c>
      <c r="K454" s="16" t="n">
        <v>0</v>
      </c>
      <c r="L454" s="15"/>
      <c r="M454" s="15" t="n">
        <v>51986.24</v>
      </c>
      <c r="N454" s="16" t="n">
        <v>1</v>
      </c>
    </row>
    <row r="455" customFormat="false" ht="22.35" hidden="false" customHeight="false" outlineLevel="0" collapsed="false">
      <c r="A455" s="17" t="s">
        <v>899</v>
      </c>
      <c r="B455" s="18" t="s">
        <v>900</v>
      </c>
      <c r="C455" s="19" t="s">
        <v>28</v>
      </c>
      <c r="D455" s="20" t="n">
        <v>1</v>
      </c>
      <c r="E455" s="20" t="n">
        <v>2032.82</v>
      </c>
      <c r="F455" s="20" t="n">
        <v>2032.82</v>
      </c>
      <c r="G455" s="20" t="n">
        <v>1</v>
      </c>
      <c r="H455" s="20" t="n">
        <v>2032.82</v>
      </c>
      <c r="I455" s="20" t="n">
        <v>0</v>
      </c>
      <c r="J455" s="20" t="n">
        <v>0</v>
      </c>
      <c r="K455" s="21" t="n">
        <v>0</v>
      </c>
      <c r="L455" s="20" t="n">
        <v>1</v>
      </c>
      <c r="M455" s="20" t="n">
        <v>2032.82</v>
      </c>
      <c r="N455" s="21" t="n">
        <v>1</v>
      </c>
    </row>
    <row r="456" customFormat="false" ht="32.8" hidden="false" customHeight="false" outlineLevel="0" collapsed="false">
      <c r="A456" s="17" t="s">
        <v>901</v>
      </c>
      <c r="B456" s="18" t="s">
        <v>902</v>
      </c>
      <c r="C456" s="19" t="s">
        <v>51</v>
      </c>
      <c r="D456" s="20" t="n">
        <v>13</v>
      </c>
      <c r="E456" s="20" t="n">
        <v>614.27</v>
      </c>
      <c r="F456" s="20" t="n">
        <v>7985.48</v>
      </c>
      <c r="G456" s="20" t="n">
        <v>13</v>
      </c>
      <c r="H456" s="20" t="n">
        <v>7985.48</v>
      </c>
      <c r="I456" s="20" t="n">
        <v>0</v>
      </c>
      <c r="J456" s="20" t="n">
        <v>0</v>
      </c>
      <c r="K456" s="21" t="n">
        <v>0</v>
      </c>
      <c r="L456" s="20" t="n">
        <v>13</v>
      </c>
      <c r="M456" s="20" t="n">
        <v>7985.48</v>
      </c>
      <c r="N456" s="21" t="n">
        <v>1</v>
      </c>
    </row>
    <row r="457" customFormat="false" ht="15" hidden="false" customHeight="false" outlineLevel="0" collapsed="false">
      <c r="A457" s="17" t="s">
        <v>903</v>
      </c>
      <c r="B457" s="18" t="s">
        <v>904</v>
      </c>
      <c r="C457" s="19" t="s">
        <v>28</v>
      </c>
      <c r="D457" s="20" t="n">
        <v>1</v>
      </c>
      <c r="E457" s="20" t="n">
        <v>1470.69</v>
      </c>
      <c r="F457" s="20" t="n">
        <v>1470.69</v>
      </c>
      <c r="G457" s="20" t="n">
        <v>1</v>
      </c>
      <c r="H457" s="20" t="n">
        <v>1470.69</v>
      </c>
      <c r="I457" s="20" t="n">
        <v>0</v>
      </c>
      <c r="J457" s="20" t="n">
        <v>0</v>
      </c>
      <c r="K457" s="21" t="n">
        <v>0</v>
      </c>
      <c r="L457" s="20" t="n">
        <v>1</v>
      </c>
      <c r="M457" s="20" t="n">
        <v>1470.69</v>
      </c>
      <c r="N457" s="21" t="n">
        <v>1</v>
      </c>
    </row>
    <row r="458" customFormat="false" ht="32.8" hidden="false" customHeight="false" outlineLevel="0" collapsed="false">
      <c r="A458" s="17" t="s">
        <v>905</v>
      </c>
      <c r="B458" s="18" t="s">
        <v>906</v>
      </c>
      <c r="C458" s="19" t="s">
        <v>31</v>
      </c>
      <c r="D458" s="20" t="n">
        <v>10.4</v>
      </c>
      <c r="E458" s="20" t="n">
        <v>1100.54</v>
      </c>
      <c r="F458" s="20" t="n">
        <v>11445.6</v>
      </c>
      <c r="G458" s="20" t="n">
        <v>10.4</v>
      </c>
      <c r="H458" s="20" t="n">
        <v>11445.6</v>
      </c>
      <c r="I458" s="20" t="n">
        <v>0</v>
      </c>
      <c r="J458" s="20" t="n">
        <v>0</v>
      </c>
      <c r="K458" s="21" t="n">
        <v>0</v>
      </c>
      <c r="L458" s="20" t="n">
        <v>10.4</v>
      </c>
      <c r="M458" s="20" t="n">
        <v>11445.6</v>
      </c>
      <c r="N458" s="21" t="n">
        <v>1</v>
      </c>
    </row>
    <row r="459" customFormat="false" ht="32.8" hidden="false" customHeight="false" outlineLevel="0" collapsed="false">
      <c r="A459" s="17" t="s">
        <v>907</v>
      </c>
      <c r="B459" s="18" t="s">
        <v>908</v>
      </c>
      <c r="C459" s="19" t="s">
        <v>31</v>
      </c>
      <c r="D459" s="20" t="n">
        <v>2.6</v>
      </c>
      <c r="E459" s="20" t="n">
        <v>822.32</v>
      </c>
      <c r="F459" s="20" t="n">
        <v>2138.03</v>
      </c>
      <c r="G459" s="20" t="n">
        <v>2.6</v>
      </c>
      <c r="H459" s="20" t="n">
        <v>2138.03</v>
      </c>
      <c r="I459" s="20" t="n">
        <v>0</v>
      </c>
      <c r="J459" s="20" t="n">
        <v>0</v>
      </c>
      <c r="K459" s="21" t="n">
        <v>0</v>
      </c>
      <c r="L459" s="20" t="n">
        <v>2.6</v>
      </c>
      <c r="M459" s="20" t="n">
        <v>2138.03</v>
      </c>
      <c r="N459" s="21" t="n">
        <v>1</v>
      </c>
    </row>
    <row r="460" customFormat="false" ht="22.35" hidden="false" customHeight="false" outlineLevel="0" collapsed="false">
      <c r="A460" s="17" t="s">
        <v>909</v>
      </c>
      <c r="B460" s="18" t="s">
        <v>910</v>
      </c>
      <c r="C460" s="19" t="s">
        <v>51</v>
      </c>
      <c r="D460" s="20" t="n">
        <v>30</v>
      </c>
      <c r="E460" s="20" t="n">
        <v>863.16</v>
      </c>
      <c r="F460" s="20" t="n">
        <v>25894.89</v>
      </c>
      <c r="G460" s="20" t="n">
        <v>30</v>
      </c>
      <c r="H460" s="20" t="n">
        <v>25894.89</v>
      </c>
      <c r="I460" s="20" t="n">
        <v>0</v>
      </c>
      <c r="J460" s="20" t="n">
        <v>0</v>
      </c>
      <c r="K460" s="21" t="n">
        <v>0</v>
      </c>
      <c r="L460" s="20" t="n">
        <v>30</v>
      </c>
      <c r="M460" s="20" t="n">
        <v>25894.89</v>
      </c>
      <c r="N460" s="21" t="n">
        <v>1</v>
      </c>
    </row>
    <row r="461" customFormat="false" ht="22.35" hidden="false" customHeight="false" outlineLevel="0" collapsed="false">
      <c r="A461" s="17" t="s">
        <v>911</v>
      </c>
      <c r="B461" s="18" t="s">
        <v>912</v>
      </c>
      <c r="C461" s="19" t="s">
        <v>28</v>
      </c>
      <c r="D461" s="20" t="n">
        <v>1</v>
      </c>
      <c r="E461" s="20" t="n">
        <v>940</v>
      </c>
      <c r="F461" s="20" t="n">
        <v>940</v>
      </c>
      <c r="G461" s="20" t="n">
        <v>1</v>
      </c>
      <c r="H461" s="20" t="n">
        <v>940</v>
      </c>
      <c r="I461" s="20" t="n">
        <v>0</v>
      </c>
      <c r="J461" s="20" t="n">
        <v>0</v>
      </c>
      <c r="K461" s="21" t="n">
        <v>0</v>
      </c>
      <c r="L461" s="20" t="n">
        <v>1</v>
      </c>
      <c r="M461" s="20" t="n">
        <v>940</v>
      </c>
      <c r="N461" s="21" t="n">
        <v>1</v>
      </c>
    </row>
    <row r="462" customFormat="false" ht="32.8" hidden="false" customHeight="false" outlineLevel="0" collapsed="false">
      <c r="A462" s="17" t="s">
        <v>913</v>
      </c>
      <c r="B462" s="18" t="s">
        <v>914</v>
      </c>
      <c r="C462" s="19" t="s">
        <v>51</v>
      </c>
      <c r="D462" s="20" t="n">
        <v>1</v>
      </c>
      <c r="E462" s="20" t="n">
        <v>78.73</v>
      </c>
      <c r="F462" s="20" t="n">
        <v>78.73</v>
      </c>
      <c r="G462" s="20" t="n">
        <v>1</v>
      </c>
      <c r="H462" s="20" t="n">
        <v>78.73</v>
      </c>
      <c r="I462" s="20" t="n">
        <v>0</v>
      </c>
      <c r="J462" s="20" t="n">
        <v>0</v>
      </c>
      <c r="K462" s="21" t="n">
        <v>0</v>
      </c>
      <c r="L462" s="20" t="n">
        <v>1</v>
      </c>
      <c r="M462" s="20" t="n">
        <v>78.73</v>
      </c>
      <c r="N462" s="21" t="n">
        <v>1</v>
      </c>
    </row>
    <row r="463" customFormat="false" ht="15" hidden="false" customHeight="false" outlineLevel="0" collapsed="false">
      <c r="A463" s="12" t="s">
        <v>915</v>
      </c>
      <c r="B463" s="13" t="s">
        <v>916</v>
      </c>
      <c r="C463" s="14"/>
      <c r="D463" s="15"/>
      <c r="E463" s="15"/>
      <c r="F463" s="15" t="n">
        <v>233241.84</v>
      </c>
      <c r="G463" s="15"/>
      <c r="H463" s="15" t="n">
        <v>308110.49</v>
      </c>
      <c r="I463" s="15"/>
      <c r="J463" s="15" t="n">
        <v>192904.22</v>
      </c>
      <c r="K463" s="16" t="n">
        <v>0.6261</v>
      </c>
      <c r="L463" s="15"/>
      <c r="M463" s="15" t="n">
        <v>120341.48</v>
      </c>
      <c r="N463" s="16" t="n">
        <v>0.3906</v>
      </c>
    </row>
    <row r="464" customFormat="false" ht="15" hidden="false" customHeight="false" outlineLevel="0" collapsed="false">
      <c r="A464" s="17" t="s">
        <v>917</v>
      </c>
      <c r="B464" s="18" t="s">
        <v>84</v>
      </c>
      <c r="C464" s="19" t="s">
        <v>85</v>
      </c>
      <c r="D464" s="20" t="n">
        <v>131.57</v>
      </c>
      <c r="E464" s="20" t="n">
        <v>60.24</v>
      </c>
      <c r="F464" s="20" t="n">
        <v>7925.38</v>
      </c>
      <c r="G464" s="20" t="n">
        <v>131.57</v>
      </c>
      <c r="H464" s="20" t="n">
        <v>7925.38</v>
      </c>
      <c r="I464" s="20" t="n">
        <v>95.43</v>
      </c>
      <c r="J464" s="20" t="n">
        <v>5748.42</v>
      </c>
      <c r="K464" s="21" t="n">
        <v>0.7253</v>
      </c>
      <c r="L464" s="20" t="n">
        <v>36.14</v>
      </c>
      <c r="M464" s="20" t="n">
        <v>2176.97</v>
      </c>
      <c r="N464" s="21" t="n">
        <v>0.2747</v>
      </c>
    </row>
    <row r="465" customFormat="false" ht="15" hidden="false" customHeight="false" outlineLevel="0" collapsed="false">
      <c r="A465" s="17" t="s">
        <v>918</v>
      </c>
      <c r="B465" s="18" t="s">
        <v>91</v>
      </c>
      <c r="C465" s="19" t="s">
        <v>85</v>
      </c>
      <c r="D465" s="20" t="n">
        <v>14.23</v>
      </c>
      <c r="E465" s="20" t="n">
        <v>64.88</v>
      </c>
      <c r="F465" s="20" t="n">
        <v>923.26</v>
      </c>
      <c r="G465" s="20" t="n">
        <v>14.23</v>
      </c>
      <c r="H465" s="20" t="n">
        <v>923.26</v>
      </c>
      <c r="I465" s="20" t="n">
        <v>14.23</v>
      </c>
      <c r="J465" s="20" t="n">
        <v>923.26</v>
      </c>
      <c r="K465" s="21" t="n">
        <v>1</v>
      </c>
      <c r="L465" s="20" t="n">
        <v>0</v>
      </c>
      <c r="M465" s="20" t="n">
        <v>0</v>
      </c>
      <c r="N465" s="21" t="n">
        <v>0</v>
      </c>
    </row>
    <row r="466" customFormat="false" ht="22.35" hidden="false" customHeight="false" outlineLevel="0" collapsed="false">
      <c r="A466" s="17" t="s">
        <v>919</v>
      </c>
      <c r="B466" s="18" t="s">
        <v>93</v>
      </c>
      <c r="C466" s="19" t="s">
        <v>85</v>
      </c>
      <c r="D466" s="20" t="n">
        <v>104.05</v>
      </c>
      <c r="E466" s="20" t="n">
        <v>224.9</v>
      </c>
      <c r="F466" s="20" t="n">
        <v>23400.95</v>
      </c>
      <c r="G466" s="20" t="n">
        <v>104.05</v>
      </c>
      <c r="H466" s="20" t="n">
        <v>23400.95</v>
      </c>
      <c r="I466" s="20" t="n">
        <v>63.58</v>
      </c>
      <c r="J466" s="20" t="n">
        <v>14298.08</v>
      </c>
      <c r="K466" s="21" t="n">
        <v>0.611</v>
      </c>
      <c r="L466" s="20" t="n">
        <v>40.48</v>
      </c>
      <c r="M466" s="20" t="n">
        <v>9102.87</v>
      </c>
      <c r="N466" s="21" t="n">
        <v>0.389</v>
      </c>
    </row>
    <row r="467" customFormat="false" ht="32.8" hidden="false" customHeight="false" outlineLevel="0" collapsed="false">
      <c r="A467" s="17" t="s">
        <v>920</v>
      </c>
      <c r="B467" s="18" t="s">
        <v>101</v>
      </c>
      <c r="C467" s="19" t="s">
        <v>85</v>
      </c>
      <c r="D467" s="20" t="n">
        <v>152.54</v>
      </c>
      <c r="E467" s="20" t="n">
        <v>83.4</v>
      </c>
      <c r="F467" s="20" t="n">
        <v>12722.29</v>
      </c>
      <c r="G467" s="20" t="n">
        <v>152.54</v>
      </c>
      <c r="H467" s="20" t="n">
        <v>12722.29</v>
      </c>
      <c r="I467" s="20" t="n">
        <v>82.64</v>
      </c>
      <c r="J467" s="20" t="n">
        <v>6892.42</v>
      </c>
      <c r="K467" s="21" t="n">
        <v>0.5418</v>
      </c>
      <c r="L467" s="20" t="n">
        <v>69.9</v>
      </c>
      <c r="M467" s="20" t="n">
        <v>5829.87</v>
      </c>
      <c r="N467" s="21" t="n">
        <v>0.4582</v>
      </c>
    </row>
    <row r="468" customFormat="false" ht="22.35" hidden="false" customHeight="false" outlineLevel="0" collapsed="false">
      <c r="A468" s="17" t="s">
        <v>921</v>
      </c>
      <c r="B468" s="18" t="s">
        <v>150</v>
      </c>
      <c r="C468" s="19" t="s">
        <v>151</v>
      </c>
      <c r="D468" s="20" t="n">
        <v>220</v>
      </c>
      <c r="E468" s="20" t="n">
        <v>2.53</v>
      </c>
      <c r="F468" s="20" t="n">
        <v>556.38</v>
      </c>
      <c r="G468" s="20" t="n">
        <v>220</v>
      </c>
      <c r="H468" s="20" t="n">
        <v>556.38</v>
      </c>
      <c r="I468" s="20" t="n">
        <v>220</v>
      </c>
      <c r="J468" s="20" t="n">
        <v>556.38</v>
      </c>
      <c r="K468" s="21" t="n">
        <v>1</v>
      </c>
      <c r="L468" s="20" t="n">
        <v>0</v>
      </c>
      <c r="M468" s="20" t="n">
        <v>0</v>
      </c>
      <c r="N468" s="21" t="n">
        <v>0</v>
      </c>
    </row>
    <row r="469" customFormat="false" ht="22.35" hidden="false" customHeight="false" outlineLevel="0" collapsed="false">
      <c r="A469" s="17" t="s">
        <v>922</v>
      </c>
      <c r="B469" s="18" t="s">
        <v>119</v>
      </c>
      <c r="C469" s="19" t="s">
        <v>85</v>
      </c>
      <c r="D469" s="20" t="n">
        <v>2.72</v>
      </c>
      <c r="E469" s="20" t="n">
        <v>778.55</v>
      </c>
      <c r="F469" s="20" t="n">
        <v>2117.67</v>
      </c>
      <c r="G469" s="20" t="n">
        <v>3.08</v>
      </c>
      <c r="H469" s="20" t="n">
        <v>2397.95</v>
      </c>
      <c r="I469" s="20" t="n">
        <v>3.08</v>
      </c>
      <c r="J469" s="20" t="n">
        <v>2397.29</v>
      </c>
      <c r="K469" s="21" t="n">
        <v>0.9997</v>
      </c>
      <c r="L469" s="20" t="n">
        <v>0</v>
      </c>
      <c r="M469" s="20" t="n">
        <v>0.66</v>
      </c>
      <c r="N469" s="21" t="n">
        <v>0.0003</v>
      </c>
    </row>
    <row r="470" customFormat="false" ht="22.35" hidden="false" customHeight="false" outlineLevel="0" collapsed="false">
      <c r="A470" s="17" t="s">
        <v>923</v>
      </c>
      <c r="B470" s="18" t="s">
        <v>864</v>
      </c>
      <c r="C470" s="19" t="s">
        <v>85</v>
      </c>
      <c r="D470" s="20" t="n">
        <v>13.2</v>
      </c>
      <c r="E470" s="20" t="n">
        <v>860.29</v>
      </c>
      <c r="F470" s="20" t="n">
        <v>11355.85</v>
      </c>
      <c r="G470" s="20" t="n">
        <v>41.44</v>
      </c>
      <c r="H470" s="20" t="n">
        <v>35650.5</v>
      </c>
      <c r="I470" s="20" t="n">
        <v>30.6</v>
      </c>
      <c r="J470" s="20" t="n">
        <v>26321.49</v>
      </c>
      <c r="K470" s="21" t="n">
        <v>0.7383</v>
      </c>
      <c r="L470" s="20" t="n">
        <v>10.84</v>
      </c>
      <c r="M470" s="20" t="n">
        <v>9329.01</v>
      </c>
      <c r="N470" s="21" t="n">
        <v>0.2617</v>
      </c>
    </row>
    <row r="471" customFormat="false" ht="22.35" hidden="false" customHeight="false" outlineLevel="0" collapsed="false">
      <c r="A471" s="17" t="s">
        <v>924</v>
      </c>
      <c r="B471" s="18" t="s">
        <v>121</v>
      </c>
      <c r="C471" s="19" t="s">
        <v>31</v>
      </c>
      <c r="D471" s="20" t="n">
        <v>75.4</v>
      </c>
      <c r="E471" s="20" t="n">
        <v>93.76</v>
      </c>
      <c r="F471" s="20" t="n">
        <v>7069.65</v>
      </c>
      <c r="G471" s="20" t="n">
        <v>290.84</v>
      </c>
      <c r="H471" s="20" t="n">
        <v>27269.74</v>
      </c>
      <c r="I471" s="20" t="n">
        <v>225.7</v>
      </c>
      <c r="J471" s="20" t="n">
        <v>21162.08</v>
      </c>
      <c r="K471" s="21" t="n">
        <v>0.776</v>
      </c>
      <c r="L471" s="20" t="n">
        <v>65.14</v>
      </c>
      <c r="M471" s="20" t="n">
        <v>6107.66</v>
      </c>
      <c r="N471" s="21" t="n">
        <v>0.224</v>
      </c>
    </row>
    <row r="472" customFormat="false" ht="22.35" hidden="false" customHeight="false" outlineLevel="0" collapsed="false">
      <c r="A472" s="17" t="s">
        <v>925</v>
      </c>
      <c r="B472" s="18" t="s">
        <v>125</v>
      </c>
      <c r="C472" s="19" t="s">
        <v>126</v>
      </c>
      <c r="D472" s="20" t="n">
        <v>415.8</v>
      </c>
      <c r="E472" s="20" t="n">
        <v>12.96</v>
      </c>
      <c r="F472" s="20" t="n">
        <v>5388.77</v>
      </c>
      <c r="G472" s="20" t="n">
        <v>2737.84</v>
      </c>
      <c r="H472" s="20" t="n">
        <v>35482.41</v>
      </c>
      <c r="I472" s="20" t="n">
        <v>2238.92</v>
      </c>
      <c r="J472" s="20" t="n">
        <v>29016.44</v>
      </c>
      <c r="K472" s="21" t="n">
        <v>0.8178</v>
      </c>
      <c r="L472" s="20" t="n">
        <v>498.92</v>
      </c>
      <c r="M472" s="20" t="n">
        <v>6465.96</v>
      </c>
      <c r="N472" s="21" t="n">
        <v>0.1822</v>
      </c>
    </row>
    <row r="473" customFormat="false" ht="22.35" hidden="false" customHeight="false" outlineLevel="0" collapsed="false">
      <c r="A473" s="17" t="s">
        <v>926</v>
      </c>
      <c r="B473" s="18" t="s">
        <v>130</v>
      </c>
      <c r="C473" s="19" t="s">
        <v>126</v>
      </c>
      <c r="D473" s="20" t="n">
        <v>59.2</v>
      </c>
      <c r="E473" s="20" t="n">
        <v>13.69</v>
      </c>
      <c r="F473" s="20" t="n">
        <v>810.39</v>
      </c>
      <c r="G473" s="20" t="n">
        <v>59.2</v>
      </c>
      <c r="H473" s="20" t="n">
        <v>810.39</v>
      </c>
      <c r="I473" s="20" t="n">
        <v>30.18</v>
      </c>
      <c r="J473" s="20" t="n">
        <v>413.19</v>
      </c>
      <c r="K473" s="21" t="n">
        <v>0.5099</v>
      </c>
      <c r="L473" s="20" t="n">
        <v>29.02</v>
      </c>
      <c r="M473" s="20" t="n">
        <v>397.2</v>
      </c>
      <c r="N473" s="21" t="n">
        <v>0.4901</v>
      </c>
    </row>
    <row r="474" customFormat="false" ht="22.35" hidden="false" customHeight="false" outlineLevel="0" collapsed="false">
      <c r="A474" s="17" t="s">
        <v>927</v>
      </c>
      <c r="B474" s="18" t="s">
        <v>132</v>
      </c>
      <c r="C474" s="19" t="s">
        <v>31</v>
      </c>
      <c r="D474" s="20" t="n">
        <v>62.2</v>
      </c>
      <c r="E474" s="20" t="n">
        <v>111.51</v>
      </c>
      <c r="F474" s="20" t="n">
        <v>6935.92</v>
      </c>
      <c r="G474" s="20" t="n">
        <v>62.2</v>
      </c>
      <c r="H474" s="20" t="n">
        <v>6935.92</v>
      </c>
      <c r="I474" s="20" t="n">
        <v>8.1</v>
      </c>
      <c r="J474" s="20" t="n">
        <v>903.23</v>
      </c>
      <c r="K474" s="21" t="n">
        <v>0.1302</v>
      </c>
      <c r="L474" s="20" t="n">
        <v>54.1</v>
      </c>
      <c r="M474" s="20" t="n">
        <v>6032.69</v>
      </c>
      <c r="N474" s="21" t="n">
        <v>0.8698</v>
      </c>
    </row>
    <row r="475" customFormat="false" ht="43.25" hidden="false" customHeight="false" outlineLevel="0" collapsed="false">
      <c r="A475" s="17" t="s">
        <v>928</v>
      </c>
      <c r="B475" s="18" t="s">
        <v>136</v>
      </c>
      <c r="C475" s="19" t="s">
        <v>31</v>
      </c>
      <c r="D475" s="20" t="n">
        <v>251.3</v>
      </c>
      <c r="E475" s="20" t="n">
        <v>157.62</v>
      </c>
      <c r="F475" s="20" t="n">
        <v>39609.15</v>
      </c>
      <c r="G475" s="20" t="n">
        <v>251.3</v>
      </c>
      <c r="H475" s="20" t="n">
        <v>39609.15</v>
      </c>
      <c r="I475" s="20" t="n">
        <v>102.12</v>
      </c>
      <c r="J475" s="20" t="n">
        <v>16095.85</v>
      </c>
      <c r="K475" s="21" t="n">
        <v>0.4064</v>
      </c>
      <c r="L475" s="20" t="n">
        <v>149.18</v>
      </c>
      <c r="M475" s="20" t="n">
        <v>23513.3</v>
      </c>
      <c r="N475" s="21" t="n">
        <v>0.5936</v>
      </c>
    </row>
    <row r="476" customFormat="false" ht="22.35" hidden="false" customHeight="false" outlineLevel="0" collapsed="false">
      <c r="A476" s="17" t="s">
        <v>929</v>
      </c>
      <c r="B476" s="18" t="s">
        <v>864</v>
      </c>
      <c r="C476" s="19" t="s">
        <v>85</v>
      </c>
      <c r="D476" s="20" t="n">
        <v>13.82</v>
      </c>
      <c r="E476" s="20" t="n">
        <v>977.85</v>
      </c>
      <c r="F476" s="20" t="n">
        <v>13513.89</v>
      </c>
      <c r="G476" s="20" t="n">
        <v>13.82</v>
      </c>
      <c r="H476" s="20" t="n">
        <v>13513.89</v>
      </c>
      <c r="I476" s="20" t="n">
        <v>7.09</v>
      </c>
      <c r="J476" s="20" t="n">
        <v>6930.51</v>
      </c>
      <c r="K476" s="21" t="n">
        <v>0.5128</v>
      </c>
      <c r="L476" s="20" t="n">
        <v>6.73</v>
      </c>
      <c r="M476" s="20" t="n">
        <v>6583.38</v>
      </c>
      <c r="N476" s="21" t="n">
        <v>0.4872</v>
      </c>
    </row>
    <row r="477" customFormat="false" ht="22.35" hidden="false" customHeight="false" outlineLevel="0" collapsed="false">
      <c r="A477" s="17" t="s">
        <v>930</v>
      </c>
      <c r="B477" s="18" t="s">
        <v>125</v>
      </c>
      <c r="C477" s="19" t="s">
        <v>126</v>
      </c>
      <c r="D477" s="20" t="n">
        <v>1041.4</v>
      </c>
      <c r="E477" s="20" t="n">
        <v>12.96</v>
      </c>
      <c r="F477" s="20" t="n">
        <v>13496.54</v>
      </c>
      <c r="G477" s="20" t="n">
        <v>1041.4</v>
      </c>
      <c r="H477" s="20" t="n">
        <v>13496.54</v>
      </c>
      <c r="I477" s="20" t="n">
        <v>530.96</v>
      </c>
      <c r="J477" s="20" t="n">
        <v>6881.18</v>
      </c>
      <c r="K477" s="21" t="n">
        <v>0.5098</v>
      </c>
      <c r="L477" s="20" t="n">
        <v>510.44</v>
      </c>
      <c r="M477" s="20" t="n">
        <v>6615.36</v>
      </c>
      <c r="N477" s="21" t="n">
        <v>0.4902</v>
      </c>
    </row>
    <row r="478" customFormat="false" ht="22.35" hidden="false" customHeight="false" outlineLevel="0" collapsed="false">
      <c r="A478" s="17" t="s">
        <v>931</v>
      </c>
      <c r="B478" s="18" t="s">
        <v>130</v>
      </c>
      <c r="C478" s="19" t="s">
        <v>126</v>
      </c>
      <c r="D478" s="20" t="n">
        <v>321.2</v>
      </c>
      <c r="E478" s="20" t="n">
        <v>13.69</v>
      </c>
      <c r="F478" s="20" t="n">
        <v>4396.91</v>
      </c>
      <c r="G478" s="20" t="n">
        <v>321.2</v>
      </c>
      <c r="H478" s="20" t="n">
        <v>4396.91</v>
      </c>
      <c r="I478" s="20" t="n">
        <v>99.65</v>
      </c>
      <c r="J478" s="20" t="n">
        <v>1364.14</v>
      </c>
      <c r="K478" s="21" t="n">
        <v>0.3103</v>
      </c>
      <c r="L478" s="20" t="n">
        <v>221.55</v>
      </c>
      <c r="M478" s="20" t="n">
        <v>3032.77</v>
      </c>
      <c r="N478" s="21" t="n">
        <v>0.6897</v>
      </c>
    </row>
    <row r="479" customFormat="false" ht="32.8" hidden="false" customHeight="false" outlineLevel="0" collapsed="false">
      <c r="A479" s="17" t="s">
        <v>932</v>
      </c>
      <c r="B479" s="18" t="s">
        <v>181</v>
      </c>
      <c r="C479" s="19" t="s">
        <v>31</v>
      </c>
      <c r="D479" s="20" t="n">
        <v>244.22</v>
      </c>
      <c r="E479" s="20" t="n">
        <v>96.2</v>
      </c>
      <c r="F479" s="20" t="n">
        <v>23494.21</v>
      </c>
      <c r="G479" s="20" t="n">
        <v>244.22</v>
      </c>
      <c r="H479" s="20" t="n">
        <v>23494.21</v>
      </c>
      <c r="I479" s="20" t="n">
        <v>297.6</v>
      </c>
      <c r="J479" s="20" t="n">
        <v>28629.42</v>
      </c>
      <c r="K479" s="21" t="n">
        <v>1.2186</v>
      </c>
      <c r="L479" s="20" t="n">
        <v>0</v>
      </c>
      <c r="M479" s="20" t="n">
        <v>0</v>
      </c>
      <c r="N479" s="21" t="n">
        <v>0</v>
      </c>
    </row>
    <row r="480" customFormat="false" ht="22.35" hidden="false" customHeight="false" outlineLevel="0" collapsed="false">
      <c r="A480" s="17" t="s">
        <v>933</v>
      </c>
      <c r="B480" s="18" t="s">
        <v>298</v>
      </c>
      <c r="C480" s="19" t="s">
        <v>31</v>
      </c>
      <c r="D480" s="20" t="n">
        <v>488.44</v>
      </c>
      <c r="E480" s="20" t="n">
        <v>8.02</v>
      </c>
      <c r="F480" s="20" t="n">
        <v>3916.8</v>
      </c>
      <c r="G480" s="20" t="n">
        <v>488.44</v>
      </c>
      <c r="H480" s="20" t="n">
        <v>3916.8</v>
      </c>
      <c r="I480" s="20" t="n">
        <v>229.5</v>
      </c>
      <c r="J480" s="20" t="n">
        <v>1840.36</v>
      </c>
      <c r="K480" s="21" t="n">
        <v>0.4699</v>
      </c>
      <c r="L480" s="20" t="n">
        <v>258.94</v>
      </c>
      <c r="M480" s="20" t="n">
        <v>2076.44</v>
      </c>
      <c r="N480" s="21" t="n">
        <v>0.5301</v>
      </c>
    </row>
    <row r="481" customFormat="false" ht="22.35" hidden="false" customHeight="false" outlineLevel="0" collapsed="false">
      <c r="A481" s="17" t="s">
        <v>934</v>
      </c>
      <c r="B481" s="18" t="s">
        <v>315</v>
      </c>
      <c r="C481" s="19" t="s">
        <v>31</v>
      </c>
      <c r="D481" s="20" t="n">
        <v>488.44</v>
      </c>
      <c r="E481" s="20" t="n">
        <v>64.32</v>
      </c>
      <c r="F481" s="20" t="n">
        <v>31417.93</v>
      </c>
      <c r="G481" s="20" t="n">
        <v>488.44</v>
      </c>
      <c r="H481" s="20" t="n">
        <v>31417.93</v>
      </c>
      <c r="I481" s="20" t="n">
        <v>229.5</v>
      </c>
      <c r="J481" s="20" t="n">
        <v>14762.13</v>
      </c>
      <c r="K481" s="21" t="n">
        <v>0.4699</v>
      </c>
      <c r="L481" s="20" t="n">
        <v>258.94</v>
      </c>
      <c r="M481" s="20" t="n">
        <v>16655.8</v>
      </c>
      <c r="N481" s="21" t="n">
        <v>0.5301</v>
      </c>
    </row>
    <row r="482" customFormat="false" ht="15" hidden="false" customHeight="false" outlineLevel="0" collapsed="false">
      <c r="A482" s="17" t="s">
        <v>935</v>
      </c>
      <c r="B482" s="18" t="s">
        <v>871</v>
      </c>
      <c r="C482" s="19" t="s">
        <v>51</v>
      </c>
      <c r="D482" s="20" t="n">
        <v>81.41</v>
      </c>
      <c r="E482" s="20" t="n">
        <v>118.78</v>
      </c>
      <c r="F482" s="20" t="n">
        <v>9670.04</v>
      </c>
      <c r="G482" s="20" t="n">
        <v>81.41</v>
      </c>
      <c r="H482" s="20" t="n">
        <v>9670.04</v>
      </c>
      <c r="I482" s="20" t="n">
        <v>65.4</v>
      </c>
      <c r="J482" s="20" t="n">
        <v>7768.34</v>
      </c>
      <c r="K482" s="21" t="n">
        <v>0.8033</v>
      </c>
      <c r="L482" s="20" t="n">
        <v>16.01</v>
      </c>
      <c r="M482" s="20" t="n">
        <v>1901.7</v>
      </c>
      <c r="N482" s="21" t="n">
        <v>0.1967</v>
      </c>
    </row>
    <row r="483" customFormat="false" ht="22.35" hidden="false" customHeight="false" outlineLevel="0" collapsed="false">
      <c r="A483" s="17" t="s">
        <v>936</v>
      </c>
      <c r="B483" s="18" t="s">
        <v>843</v>
      </c>
      <c r="C483" s="19" t="s">
        <v>31</v>
      </c>
      <c r="D483" s="20" t="n">
        <v>488.44</v>
      </c>
      <c r="E483" s="20" t="n">
        <v>29.73</v>
      </c>
      <c r="F483" s="20" t="n">
        <v>14519.86</v>
      </c>
      <c r="G483" s="20" t="n">
        <v>488.44</v>
      </c>
      <c r="H483" s="20" t="n">
        <v>14519.86</v>
      </c>
      <c r="I483" s="20" t="n">
        <v>0</v>
      </c>
      <c r="J483" s="20" t="n">
        <v>0</v>
      </c>
      <c r="K483" s="21" t="n">
        <v>0</v>
      </c>
      <c r="L483" s="20" t="n">
        <v>488.44</v>
      </c>
      <c r="M483" s="20" t="n">
        <v>14519.86</v>
      </c>
      <c r="N483" s="21" t="n">
        <v>1</v>
      </c>
    </row>
    <row r="484" customFormat="false" ht="15" hidden="false" customHeight="false" outlineLevel="0" collapsed="false">
      <c r="A484" s="12" t="s">
        <v>937</v>
      </c>
      <c r="B484" s="13" t="s">
        <v>938</v>
      </c>
      <c r="C484" s="14"/>
      <c r="D484" s="15"/>
      <c r="E484" s="15"/>
      <c r="F484" s="15" t="n">
        <v>9619.86</v>
      </c>
      <c r="G484" s="15"/>
      <c r="H484" s="15" t="n">
        <v>9619.86</v>
      </c>
      <c r="I484" s="15"/>
      <c r="J484" s="15" t="n">
        <v>0</v>
      </c>
      <c r="K484" s="16" t="n">
        <v>0</v>
      </c>
      <c r="L484" s="15"/>
      <c r="M484" s="15" t="n">
        <v>9619.86</v>
      </c>
      <c r="N484" s="16" t="n">
        <v>1</v>
      </c>
    </row>
    <row r="485" customFormat="false" ht="15" hidden="false" customHeight="false" outlineLevel="0" collapsed="false">
      <c r="A485" s="17" t="s">
        <v>939</v>
      </c>
      <c r="B485" s="18" t="s">
        <v>84</v>
      </c>
      <c r="C485" s="19" t="s">
        <v>85</v>
      </c>
      <c r="D485" s="20" t="n">
        <v>5.44</v>
      </c>
      <c r="E485" s="20" t="n">
        <v>60.24</v>
      </c>
      <c r="F485" s="20" t="n">
        <v>327.69</v>
      </c>
      <c r="G485" s="20" t="n">
        <v>5.44</v>
      </c>
      <c r="H485" s="20" t="n">
        <v>327.69</v>
      </c>
      <c r="I485" s="20" t="n">
        <v>0</v>
      </c>
      <c r="J485" s="20" t="n">
        <v>0</v>
      </c>
      <c r="K485" s="21" t="n">
        <v>0</v>
      </c>
      <c r="L485" s="20" t="n">
        <v>5.44</v>
      </c>
      <c r="M485" s="20" t="n">
        <v>327.69</v>
      </c>
      <c r="N485" s="21" t="n">
        <v>1</v>
      </c>
    </row>
    <row r="486" customFormat="false" ht="22.35" hidden="false" customHeight="false" outlineLevel="0" collapsed="false">
      <c r="A486" s="17" t="s">
        <v>940</v>
      </c>
      <c r="B486" s="18" t="s">
        <v>97</v>
      </c>
      <c r="C486" s="19" t="s">
        <v>85</v>
      </c>
      <c r="D486" s="20" t="n">
        <v>6.01</v>
      </c>
      <c r="E486" s="20" t="n">
        <v>213.17</v>
      </c>
      <c r="F486" s="20" t="n">
        <v>1281.12</v>
      </c>
      <c r="G486" s="20" t="n">
        <v>6.01</v>
      </c>
      <c r="H486" s="20" t="n">
        <v>1281.12</v>
      </c>
      <c r="I486" s="20" t="n">
        <v>0</v>
      </c>
      <c r="J486" s="20" t="n">
        <v>0</v>
      </c>
      <c r="K486" s="21" t="n">
        <v>0</v>
      </c>
      <c r="L486" s="20" t="n">
        <v>6.01</v>
      </c>
      <c r="M486" s="20" t="n">
        <v>1281.12</v>
      </c>
      <c r="N486" s="21" t="n">
        <v>1</v>
      </c>
    </row>
    <row r="487" customFormat="false" ht="32.8" hidden="false" customHeight="false" outlineLevel="0" collapsed="false">
      <c r="A487" s="17" t="s">
        <v>941</v>
      </c>
      <c r="B487" s="18" t="s">
        <v>101</v>
      </c>
      <c r="C487" s="19" t="s">
        <v>85</v>
      </c>
      <c r="D487" s="20" t="n">
        <v>2.69</v>
      </c>
      <c r="E487" s="20" t="n">
        <v>83.4</v>
      </c>
      <c r="F487" s="20" t="n">
        <v>224.35</v>
      </c>
      <c r="G487" s="20" t="n">
        <v>2.69</v>
      </c>
      <c r="H487" s="20" t="n">
        <v>224.35</v>
      </c>
      <c r="I487" s="20" t="n">
        <v>0</v>
      </c>
      <c r="J487" s="20" t="n">
        <v>0</v>
      </c>
      <c r="K487" s="21" t="n">
        <v>0</v>
      </c>
      <c r="L487" s="20" t="n">
        <v>2.69</v>
      </c>
      <c r="M487" s="20" t="n">
        <v>224.35</v>
      </c>
      <c r="N487" s="21" t="n">
        <v>1</v>
      </c>
    </row>
    <row r="488" customFormat="false" ht="22.35" hidden="false" customHeight="false" outlineLevel="0" collapsed="false">
      <c r="A488" s="17" t="s">
        <v>942</v>
      </c>
      <c r="B488" s="18" t="s">
        <v>119</v>
      </c>
      <c r="C488" s="19" t="s">
        <v>85</v>
      </c>
      <c r="D488" s="20" t="n">
        <v>0.54</v>
      </c>
      <c r="E488" s="20" t="n">
        <v>778.55</v>
      </c>
      <c r="F488" s="20" t="n">
        <v>420.42</v>
      </c>
      <c r="G488" s="20" t="n">
        <v>0.54</v>
      </c>
      <c r="H488" s="20" t="n">
        <v>420.42</v>
      </c>
      <c r="I488" s="20" t="n">
        <v>0</v>
      </c>
      <c r="J488" s="20" t="n">
        <v>0</v>
      </c>
      <c r="K488" s="21" t="n">
        <v>0</v>
      </c>
      <c r="L488" s="20" t="n">
        <v>0.54</v>
      </c>
      <c r="M488" s="20" t="n">
        <v>420.42</v>
      </c>
      <c r="N488" s="21" t="n">
        <v>1</v>
      </c>
    </row>
    <row r="489" customFormat="false" ht="22.35" hidden="false" customHeight="false" outlineLevel="0" collapsed="false">
      <c r="A489" s="17" t="s">
        <v>943</v>
      </c>
      <c r="B489" s="18" t="s">
        <v>864</v>
      </c>
      <c r="C489" s="19" t="s">
        <v>85</v>
      </c>
      <c r="D489" s="20" t="n">
        <v>2.4</v>
      </c>
      <c r="E489" s="20" t="n">
        <v>860.29</v>
      </c>
      <c r="F489" s="20" t="n">
        <v>2064.7</v>
      </c>
      <c r="G489" s="20" t="n">
        <v>2.4</v>
      </c>
      <c r="H489" s="20" t="n">
        <v>2064.7</v>
      </c>
      <c r="I489" s="20" t="n">
        <v>0</v>
      </c>
      <c r="J489" s="20" t="n">
        <v>0</v>
      </c>
      <c r="K489" s="21" t="n">
        <v>0</v>
      </c>
      <c r="L489" s="20" t="n">
        <v>2.4</v>
      </c>
      <c r="M489" s="20" t="n">
        <v>2064.7</v>
      </c>
      <c r="N489" s="21" t="n">
        <v>1</v>
      </c>
    </row>
    <row r="490" customFormat="false" ht="15" hidden="false" customHeight="false" outlineLevel="0" collapsed="false">
      <c r="A490" s="17" t="s">
        <v>944</v>
      </c>
      <c r="B490" s="18" t="s">
        <v>91</v>
      </c>
      <c r="C490" s="19" t="s">
        <v>85</v>
      </c>
      <c r="D490" s="20" t="n">
        <v>3.37</v>
      </c>
      <c r="E490" s="20" t="n">
        <v>64.88</v>
      </c>
      <c r="F490" s="20" t="n">
        <v>218.65</v>
      </c>
      <c r="G490" s="20" t="n">
        <v>3.37</v>
      </c>
      <c r="H490" s="20" t="n">
        <v>218.65</v>
      </c>
      <c r="I490" s="20" t="n">
        <v>0</v>
      </c>
      <c r="J490" s="20" t="n">
        <v>0</v>
      </c>
      <c r="K490" s="21" t="n">
        <v>0</v>
      </c>
      <c r="L490" s="20" t="n">
        <v>3.37</v>
      </c>
      <c r="M490" s="20" t="n">
        <v>218.65</v>
      </c>
      <c r="N490" s="21" t="n">
        <v>1</v>
      </c>
    </row>
    <row r="491" customFormat="false" ht="22.35" hidden="false" customHeight="false" outlineLevel="0" collapsed="false">
      <c r="A491" s="17" t="s">
        <v>945</v>
      </c>
      <c r="B491" s="18" t="s">
        <v>946</v>
      </c>
      <c r="C491" s="19" t="s">
        <v>31</v>
      </c>
      <c r="D491" s="20" t="n">
        <v>24.04</v>
      </c>
      <c r="E491" s="20" t="n">
        <v>31.5</v>
      </c>
      <c r="F491" s="20" t="n">
        <v>757.26</v>
      </c>
      <c r="G491" s="20" t="n">
        <v>24.04</v>
      </c>
      <c r="H491" s="20" t="n">
        <v>757.26</v>
      </c>
      <c r="I491" s="20" t="n">
        <v>0</v>
      </c>
      <c r="J491" s="20" t="n">
        <v>0</v>
      </c>
      <c r="K491" s="21" t="n">
        <v>0</v>
      </c>
      <c r="L491" s="20" t="n">
        <v>24.04</v>
      </c>
      <c r="M491" s="20" t="n">
        <v>757.26</v>
      </c>
      <c r="N491" s="21" t="n">
        <v>1</v>
      </c>
    </row>
    <row r="492" customFormat="false" ht="15" hidden="false" customHeight="false" outlineLevel="0" collapsed="false">
      <c r="A492" s="17" t="s">
        <v>947</v>
      </c>
      <c r="B492" s="18" t="s">
        <v>948</v>
      </c>
      <c r="C492" s="19" t="s">
        <v>31</v>
      </c>
      <c r="D492" s="20" t="n">
        <v>24.04</v>
      </c>
      <c r="E492" s="20" t="n">
        <v>2.39</v>
      </c>
      <c r="F492" s="20" t="n">
        <v>57.34</v>
      </c>
      <c r="G492" s="20" t="n">
        <v>24.04</v>
      </c>
      <c r="H492" s="20" t="n">
        <v>57.34</v>
      </c>
      <c r="I492" s="20" t="n">
        <v>0</v>
      </c>
      <c r="J492" s="20" t="n">
        <v>0</v>
      </c>
      <c r="K492" s="21" t="n">
        <v>0</v>
      </c>
      <c r="L492" s="20" t="n">
        <v>24.04</v>
      </c>
      <c r="M492" s="20" t="n">
        <v>57.34</v>
      </c>
      <c r="N492" s="21" t="n">
        <v>1</v>
      </c>
    </row>
    <row r="493" customFormat="false" ht="32.8" hidden="false" customHeight="false" outlineLevel="0" collapsed="false">
      <c r="A493" s="17" t="s">
        <v>949</v>
      </c>
      <c r="B493" s="18" t="s">
        <v>950</v>
      </c>
      <c r="C493" s="19" t="s">
        <v>31</v>
      </c>
      <c r="D493" s="20" t="n">
        <v>21.76</v>
      </c>
      <c r="E493" s="20" t="n">
        <v>94.09</v>
      </c>
      <c r="F493" s="20" t="n">
        <v>2047.31</v>
      </c>
      <c r="G493" s="20" t="n">
        <v>21.76</v>
      </c>
      <c r="H493" s="20" t="n">
        <v>2047.31</v>
      </c>
      <c r="I493" s="20" t="n">
        <v>0</v>
      </c>
      <c r="J493" s="20" t="n">
        <v>0</v>
      </c>
      <c r="K493" s="21" t="n">
        <v>0</v>
      </c>
      <c r="L493" s="20" t="n">
        <v>21.76</v>
      </c>
      <c r="M493" s="20" t="n">
        <v>2047.31</v>
      </c>
      <c r="N493" s="21" t="n">
        <v>1</v>
      </c>
    </row>
    <row r="494" customFormat="false" ht="22.35" hidden="false" customHeight="false" outlineLevel="0" collapsed="false">
      <c r="A494" s="17" t="s">
        <v>951</v>
      </c>
      <c r="B494" s="18" t="s">
        <v>298</v>
      </c>
      <c r="C494" s="19" t="s">
        <v>31</v>
      </c>
      <c r="D494" s="20" t="n">
        <v>21.76</v>
      </c>
      <c r="E494" s="20" t="n">
        <v>8.02</v>
      </c>
      <c r="F494" s="20" t="n">
        <v>174.49</v>
      </c>
      <c r="G494" s="20" t="n">
        <v>21.76</v>
      </c>
      <c r="H494" s="20" t="n">
        <v>174.49</v>
      </c>
      <c r="I494" s="20" t="n">
        <v>0</v>
      </c>
      <c r="J494" s="20" t="n">
        <v>0</v>
      </c>
      <c r="K494" s="21" t="n">
        <v>0</v>
      </c>
      <c r="L494" s="20" t="n">
        <v>21.76</v>
      </c>
      <c r="M494" s="20" t="n">
        <v>174.49</v>
      </c>
      <c r="N494" s="21" t="n">
        <v>1</v>
      </c>
    </row>
    <row r="495" customFormat="false" ht="22.35" hidden="false" customHeight="false" outlineLevel="0" collapsed="false">
      <c r="A495" s="17" t="s">
        <v>952</v>
      </c>
      <c r="B495" s="18" t="s">
        <v>315</v>
      </c>
      <c r="C495" s="19" t="s">
        <v>31</v>
      </c>
      <c r="D495" s="20" t="n">
        <v>21.76</v>
      </c>
      <c r="E495" s="20" t="n">
        <v>64.32</v>
      </c>
      <c r="F495" s="20" t="n">
        <v>1399.67</v>
      </c>
      <c r="G495" s="20" t="n">
        <v>21.76</v>
      </c>
      <c r="H495" s="20" t="n">
        <v>1399.67</v>
      </c>
      <c r="I495" s="20" t="n">
        <v>0</v>
      </c>
      <c r="J495" s="20" t="n">
        <v>0</v>
      </c>
      <c r="K495" s="21" t="n">
        <v>0</v>
      </c>
      <c r="L495" s="20" t="n">
        <v>21.76</v>
      </c>
      <c r="M495" s="20" t="n">
        <v>1399.67</v>
      </c>
      <c r="N495" s="21" t="n">
        <v>1</v>
      </c>
    </row>
    <row r="496" customFormat="false" ht="22.35" hidden="false" customHeight="false" outlineLevel="0" collapsed="false">
      <c r="A496" s="17" t="s">
        <v>953</v>
      </c>
      <c r="B496" s="18" t="s">
        <v>843</v>
      </c>
      <c r="C496" s="19" t="s">
        <v>31</v>
      </c>
      <c r="D496" s="20" t="n">
        <v>21.76</v>
      </c>
      <c r="E496" s="20" t="n">
        <v>29.73</v>
      </c>
      <c r="F496" s="20" t="n">
        <v>646.86</v>
      </c>
      <c r="G496" s="20" t="n">
        <v>21.76</v>
      </c>
      <c r="H496" s="20" t="n">
        <v>646.86</v>
      </c>
      <c r="I496" s="20" t="n">
        <v>0</v>
      </c>
      <c r="J496" s="20" t="n">
        <v>0</v>
      </c>
      <c r="K496" s="21" t="n">
        <v>0</v>
      </c>
      <c r="L496" s="20" t="n">
        <v>21.76</v>
      </c>
      <c r="M496" s="20" t="n">
        <v>646.86</v>
      </c>
      <c r="N496" s="21" t="n">
        <v>1</v>
      </c>
    </row>
    <row r="497" customFormat="false" ht="15" hidden="false" customHeight="false" outlineLevel="0" collapsed="false">
      <c r="A497" s="12" t="s">
        <v>954</v>
      </c>
      <c r="B497" s="13" t="s">
        <v>955</v>
      </c>
      <c r="C497" s="14"/>
      <c r="D497" s="15"/>
      <c r="E497" s="15"/>
      <c r="F497" s="15" t="n">
        <v>10787.43</v>
      </c>
      <c r="G497" s="15"/>
      <c r="H497" s="15" t="n">
        <v>10787.43</v>
      </c>
      <c r="I497" s="15"/>
      <c r="J497" s="15" t="n">
        <v>0</v>
      </c>
      <c r="K497" s="16" t="n">
        <v>0</v>
      </c>
      <c r="L497" s="15"/>
      <c r="M497" s="15" t="n">
        <v>10787.43</v>
      </c>
      <c r="N497" s="16" t="n">
        <v>1</v>
      </c>
    </row>
    <row r="498" customFormat="false" ht="15" hidden="false" customHeight="false" outlineLevel="0" collapsed="false">
      <c r="A498" s="17" t="s">
        <v>956</v>
      </c>
      <c r="B498" s="18" t="s">
        <v>84</v>
      </c>
      <c r="C498" s="19" t="s">
        <v>85</v>
      </c>
      <c r="D498" s="20" t="n">
        <v>2.6</v>
      </c>
      <c r="E498" s="20" t="n">
        <v>60.24</v>
      </c>
      <c r="F498" s="20" t="n">
        <v>156.62</v>
      </c>
      <c r="G498" s="20" t="n">
        <v>2.6</v>
      </c>
      <c r="H498" s="20" t="n">
        <v>156.62</v>
      </c>
      <c r="I498" s="20" t="n">
        <v>0</v>
      </c>
      <c r="J498" s="20" t="n">
        <v>0</v>
      </c>
      <c r="K498" s="21" t="n">
        <v>0</v>
      </c>
      <c r="L498" s="20" t="n">
        <v>2.6</v>
      </c>
      <c r="M498" s="20" t="n">
        <v>156.62</v>
      </c>
      <c r="N498" s="21" t="n">
        <v>1</v>
      </c>
    </row>
    <row r="499" customFormat="false" ht="15" hidden="false" customHeight="false" outlineLevel="0" collapsed="false">
      <c r="A499" s="17" t="s">
        <v>957</v>
      </c>
      <c r="B499" s="18" t="s">
        <v>91</v>
      </c>
      <c r="C499" s="19" t="s">
        <v>85</v>
      </c>
      <c r="D499" s="20" t="n">
        <v>1.72</v>
      </c>
      <c r="E499" s="20" t="n">
        <v>64.88</v>
      </c>
      <c r="F499" s="20" t="n">
        <v>111.6</v>
      </c>
      <c r="G499" s="20" t="n">
        <v>1.72</v>
      </c>
      <c r="H499" s="20" t="n">
        <v>111.6</v>
      </c>
      <c r="I499" s="20" t="n">
        <v>0</v>
      </c>
      <c r="J499" s="20" t="n">
        <v>0</v>
      </c>
      <c r="K499" s="21" t="n">
        <v>0</v>
      </c>
      <c r="L499" s="20" t="n">
        <v>1.72</v>
      </c>
      <c r="M499" s="20" t="n">
        <v>111.6</v>
      </c>
      <c r="N499" s="21" t="n">
        <v>1</v>
      </c>
    </row>
    <row r="500" customFormat="false" ht="32.8" hidden="false" customHeight="false" outlineLevel="0" collapsed="false">
      <c r="A500" s="17" t="s">
        <v>958</v>
      </c>
      <c r="B500" s="18" t="s">
        <v>101</v>
      </c>
      <c r="C500" s="19" t="s">
        <v>85</v>
      </c>
      <c r="D500" s="20" t="n">
        <v>1.14</v>
      </c>
      <c r="E500" s="20" t="n">
        <v>83.4</v>
      </c>
      <c r="F500" s="20" t="n">
        <v>95.08</v>
      </c>
      <c r="G500" s="20" t="n">
        <v>1.14</v>
      </c>
      <c r="H500" s="20" t="n">
        <v>95.08</v>
      </c>
      <c r="I500" s="20" t="n">
        <v>0</v>
      </c>
      <c r="J500" s="20" t="n">
        <v>0</v>
      </c>
      <c r="K500" s="21" t="n">
        <v>0</v>
      </c>
      <c r="L500" s="20" t="n">
        <v>1.14</v>
      </c>
      <c r="M500" s="20" t="n">
        <v>95.08</v>
      </c>
      <c r="N500" s="21" t="n">
        <v>1</v>
      </c>
    </row>
    <row r="501" customFormat="false" ht="22.35" hidden="false" customHeight="false" outlineLevel="0" collapsed="false">
      <c r="A501" s="17" t="s">
        <v>959</v>
      </c>
      <c r="B501" s="18" t="s">
        <v>119</v>
      </c>
      <c r="C501" s="19" t="s">
        <v>85</v>
      </c>
      <c r="D501" s="20" t="n">
        <v>0.1</v>
      </c>
      <c r="E501" s="20" t="n">
        <v>778.55</v>
      </c>
      <c r="F501" s="20" t="n">
        <v>77.86</v>
      </c>
      <c r="G501" s="20" t="n">
        <v>0.1</v>
      </c>
      <c r="H501" s="20" t="n">
        <v>77.86</v>
      </c>
      <c r="I501" s="20" t="n">
        <v>0</v>
      </c>
      <c r="J501" s="20" t="n">
        <v>0</v>
      </c>
      <c r="K501" s="21" t="n">
        <v>0</v>
      </c>
      <c r="L501" s="20" t="n">
        <v>0.1</v>
      </c>
      <c r="M501" s="20" t="n">
        <v>77.86</v>
      </c>
      <c r="N501" s="21" t="n">
        <v>1</v>
      </c>
    </row>
    <row r="502" customFormat="false" ht="22.35" hidden="false" customHeight="false" outlineLevel="0" collapsed="false">
      <c r="A502" s="17" t="s">
        <v>960</v>
      </c>
      <c r="B502" s="18" t="s">
        <v>864</v>
      </c>
      <c r="C502" s="19" t="s">
        <v>85</v>
      </c>
      <c r="D502" s="20" t="n">
        <v>1.28</v>
      </c>
      <c r="E502" s="20" t="n">
        <v>860.29</v>
      </c>
      <c r="F502" s="20" t="n">
        <v>1101.17</v>
      </c>
      <c r="G502" s="20" t="n">
        <v>1.28</v>
      </c>
      <c r="H502" s="20" t="n">
        <v>1101.17</v>
      </c>
      <c r="I502" s="20" t="n">
        <v>0</v>
      </c>
      <c r="J502" s="20" t="n">
        <v>0</v>
      </c>
      <c r="K502" s="21" t="n">
        <v>0</v>
      </c>
      <c r="L502" s="20" t="n">
        <v>1.28</v>
      </c>
      <c r="M502" s="20" t="n">
        <v>1101.17</v>
      </c>
      <c r="N502" s="21" t="n">
        <v>1</v>
      </c>
    </row>
    <row r="503" customFormat="false" ht="22.35" hidden="false" customHeight="false" outlineLevel="0" collapsed="false">
      <c r="A503" s="17" t="s">
        <v>961</v>
      </c>
      <c r="B503" s="18" t="s">
        <v>121</v>
      </c>
      <c r="C503" s="19" t="s">
        <v>31</v>
      </c>
      <c r="D503" s="20" t="n">
        <v>5.92</v>
      </c>
      <c r="E503" s="20" t="n">
        <v>93.76</v>
      </c>
      <c r="F503" s="20" t="n">
        <v>555.07</v>
      </c>
      <c r="G503" s="20" t="n">
        <v>5.92</v>
      </c>
      <c r="H503" s="20" t="n">
        <v>555.07</v>
      </c>
      <c r="I503" s="20" t="n">
        <v>0</v>
      </c>
      <c r="J503" s="20" t="n">
        <v>0</v>
      </c>
      <c r="K503" s="21" t="n">
        <v>0</v>
      </c>
      <c r="L503" s="20" t="n">
        <v>5.92</v>
      </c>
      <c r="M503" s="20" t="n">
        <v>555.07</v>
      </c>
      <c r="N503" s="21" t="n">
        <v>1</v>
      </c>
    </row>
    <row r="504" customFormat="false" ht="32.8" hidden="false" customHeight="false" outlineLevel="0" collapsed="false">
      <c r="A504" s="17" t="s">
        <v>962</v>
      </c>
      <c r="B504" s="18" t="s">
        <v>963</v>
      </c>
      <c r="C504" s="19" t="s">
        <v>28</v>
      </c>
      <c r="D504" s="20" t="n">
        <v>9</v>
      </c>
      <c r="E504" s="20" t="n">
        <v>14.09</v>
      </c>
      <c r="F504" s="20" t="n">
        <v>126.85</v>
      </c>
      <c r="G504" s="20" t="n">
        <v>9</v>
      </c>
      <c r="H504" s="20" t="n">
        <v>126.85</v>
      </c>
      <c r="I504" s="20" t="n">
        <v>0</v>
      </c>
      <c r="J504" s="20" t="n">
        <v>0</v>
      </c>
      <c r="K504" s="21" t="n">
        <v>0</v>
      </c>
      <c r="L504" s="20" t="n">
        <v>9</v>
      </c>
      <c r="M504" s="20" t="n">
        <v>126.85</v>
      </c>
      <c r="N504" s="21" t="n">
        <v>1</v>
      </c>
    </row>
    <row r="505" customFormat="false" ht="22.35" hidden="false" customHeight="false" outlineLevel="0" collapsed="false">
      <c r="A505" s="17" t="s">
        <v>964</v>
      </c>
      <c r="B505" s="18" t="s">
        <v>965</v>
      </c>
      <c r="C505" s="19" t="s">
        <v>28</v>
      </c>
      <c r="D505" s="20" t="n">
        <v>9</v>
      </c>
      <c r="E505" s="20" t="n">
        <v>44.33</v>
      </c>
      <c r="F505" s="20" t="n">
        <v>399.01</v>
      </c>
      <c r="G505" s="20" t="n">
        <v>9</v>
      </c>
      <c r="H505" s="20" t="n">
        <v>399.01</v>
      </c>
      <c r="I505" s="20" t="n">
        <v>0</v>
      </c>
      <c r="J505" s="20" t="n">
        <v>0</v>
      </c>
      <c r="K505" s="21" t="n">
        <v>0</v>
      </c>
      <c r="L505" s="20" t="n">
        <v>9</v>
      </c>
      <c r="M505" s="20" t="n">
        <v>399.01</v>
      </c>
      <c r="N505" s="21" t="n">
        <v>1</v>
      </c>
    </row>
    <row r="506" customFormat="false" ht="15" hidden="false" customHeight="false" outlineLevel="0" collapsed="false">
      <c r="A506" s="17" t="s">
        <v>966</v>
      </c>
      <c r="B506" s="18" t="s">
        <v>967</v>
      </c>
      <c r="C506" s="19" t="s">
        <v>28</v>
      </c>
      <c r="D506" s="20" t="n">
        <v>3</v>
      </c>
      <c r="E506" s="20" t="n">
        <v>59.22</v>
      </c>
      <c r="F506" s="20" t="n">
        <v>177.66</v>
      </c>
      <c r="G506" s="20" t="n">
        <v>3</v>
      </c>
      <c r="H506" s="20" t="n">
        <v>177.66</v>
      </c>
      <c r="I506" s="20" t="n">
        <v>0</v>
      </c>
      <c r="J506" s="20" t="n">
        <v>0</v>
      </c>
      <c r="K506" s="21" t="n">
        <v>0</v>
      </c>
      <c r="L506" s="20" t="n">
        <v>3</v>
      </c>
      <c r="M506" s="20" t="n">
        <v>177.66</v>
      </c>
      <c r="N506" s="21" t="n">
        <v>1</v>
      </c>
    </row>
    <row r="507" customFormat="false" ht="32.8" hidden="false" customHeight="false" outlineLevel="0" collapsed="false">
      <c r="A507" s="17" t="s">
        <v>968</v>
      </c>
      <c r="B507" s="18" t="s">
        <v>969</v>
      </c>
      <c r="C507" s="19" t="s">
        <v>28</v>
      </c>
      <c r="D507" s="20" t="n">
        <v>1</v>
      </c>
      <c r="E507" s="20" t="n">
        <v>7986.53</v>
      </c>
      <c r="F507" s="20" t="n">
        <v>7986.53</v>
      </c>
      <c r="G507" s="20" t="n">
        <v>1</v>
      </c>
      <c r="H507" s="20" t="n">
        <v>7986.53</v>
      </c>
      <c r="I507" s="20" t="n">
        <v>0</v>
      </c>
      <c r="J507" s="20" t="n">
        <v>0</v>
      </c>
      <c r="K507" s="21" t="n">
        <v>0</v>
      </c>
      <c r="L507" s="20" t="n">
        <v>1</v>
      </c>
      <c r="M507" s="20" t="n">
        <v>7986.53</v>
      </c>
      <c r="N507" s="21" t="n">
        <v>1</v>
      </c>
    </row>
    <row r="508" customFormat="false" ht="15" hidden="false" customHeight="false" outlineLevel="0" collapsed="false">
      <c r="A508" s="12" t="s">
        <v>970</v>
      </c>
      <c r="B508" s="13" t="s">
        <v>971</v>
      </c>
      <c r="C508" s="14"/>
      <c r="D508" s="15"/>
      <c r="E508" s="15"/>
      <c r="F508" s="15" t="n">
        <v>7777.33</v>
      </c>
      <c r="G508" s="15"/>
      <c r="H508" s="15" t="n">
        <v>7777.33</v>
      </c>
      <c r="I508" s="15"/>
      <c r="J508" s="15" t="n">
        <v>0</v>
      </c>
      <c r="K508" s="16" t="n">
        <v>0</v>
      </c>
      <c r="L508" s="15"/>
      <c r="M508" s="15" t="n">
        <v>7777.33</v>
      </c>
      <c r="N508" s="16" t="n">
        <v>1</v>
      </c>
    </row>
    <row r="509" customFormat="false" ht="15" hidden="false" customHeight="false" outlineLevel="0" collapsed="false">
      <c r="A509" s="17" t="s">
        <v>972</v>
      </c>
      <c r="B509" s="18" t="s">
        <v>973</v>
      </c>
      <c r="C509" s="19" t="s">
        <v>31</v>
      </c>
      <c r="D509" s="20" t="n">
        <v>599.27</v>
      </c>
      <c r="E509" s="20" t="n">
        <v>12.98</v>
      </c>
      <c r="F509" s="20" t="n">
        <v>7777.33</v>
      </c>
      <c r="G509" s="20" t="n">
        <v>599.27</v>
      </c>
      <c r="H509" s="20" t="n">
        <v>7777.33</v>
      </c>
      <c r="I509" s="20" t="n">
        <v>0</v>
      </c>
      <c r="J509" s="20" t="n">
        <v>0</v>
      </c>
      <c r="K509" s="21" t="n">
        <v>0</v>
      </c>
      <c r="L509" s="20" t="n">
        <v>599.27</v>
      </c>
      <c r="M509" s="20" t="n">
        <v>7777.33</v>
      </c>
      <c r="N509" s="21" t="n">
        <v>1</v>
      </c>
    </row>
    <row r="510" customFormat="false" ht="15" hidden="false" customHeight="false" outlineLevel="0" collapsed="false">
      <c r="A510" s="7" t="s">
        <v>974</v>
      </c>
      <c r="B510" s="8" t="s">
        <v>975</v>
      </c>
      <c r="C510" s="9"/>
      <c r="D510" s="10"/>
      <c r="E510" s="10"/>
      <c r="F510" s="10" t="n">
        <v>105157.28</v>
      </c>
      <c r="G510" s="10"/>
      <c r="H510" s="10" t="n">
        <v>105157.28</v>
      </c>
      <c r="I510" s="10"/>
      <c r="J510" s="10" t="n">
        <v>76652.85</v>
      </c>
      <c r="K510" s="11" t="n">
        <v>0.7289</v>
      </c>
      <c r="L510" s="10"/>
      <c r="M510" s="10" t="n">
        <v>28504.43</v>
      </c>
      <c r="N510" s="11" t="n">
        <v>0.2711</v>
      </c>
    </row>
    <row r="511" customFormat="false" ht="15" hidden="false" customHeight="false" outlineLevel="0" collapsed="false">
      <c r="A511" s="12" t="s">
        <v>976</v>
      </c>
      <c r="B511" s="13" t="s">
        <v>977</v>
      </c>
      <c r="C511" s="14"/>
      <c r="D511" s="15"/>
      <c r="E511" s="15"/>
      <c r="F511" s="15" t="n">
        <v>76652.85</v>
      </c>
      <c r="G511" s="15"/>
      <c r="H511" s="15" t="n">
        <v>76652.85</v>
      </c>
      <c r="I511" s="15"/>
      <c r="J511" s="15" t="n">
        <v>76652.85</v>
      </c>
      <c r="K511" s="16" t="n">
        <v>1</v>
      </c>
      <c r="L511" s="15"/>
      <c r="M511" s="15" t="n">
        <v>0</v>
      </c>
      <c r="N511" s="16" t="n">
        <v>0</v>
      </c>
    </row>
    <row r="512" customFormat="false" ht="32.8" hidden="false" customHeight="false" outlineLevel="0" collapsed="false">
      <c r="A512" s="17" t="s">
        <v>978</v>
      </c>
      <c r="B512" s="18" t="s">
        <v>979</v>
      </c>
      <c r="C512" s="19" t="s">
        <v>28</v>
      </c>
      <c r="D512" s="20" t="n">
        <v>1</v>
      </c>
      <c r="E512" s="20" t="n">
        <v>76652.85</v>
      </c>
      <c r="F512" s="20" t="n">
        <v>76652.85</v>
      </c>
      <c r="G512" s="20" t="n">
        <v>1</v>
      </c>
      <c r="H512" s="20" t="n">
        <v>76652.85</v>
      </c>
      <c r="I512" s="20" t="n">
        <v>1</v>
      </c>
      <c r="J512" s="20" t="n">
        <v>76652.85</v>
      </c>
      <c r="K512" s="21" t="n">
        <v>1</v>
      </c>
      <c r="L512" s="20" t="n">
        <v>0</v>
      </c>
      <c r="M512" s="20" t="n">
        <v>0</v>
      </c>
      <c r="N512" s="21" t="n">
        <v>0</v>
      </c>
    </row>
    <row r="513" customFormat="false" ht="15" hidden="false" customHeight="false" outlineLevel="0" collapsed="false">
      <c r="A513" s="12" t="s">
        <v>980</v>
      </c>
      <c r="B513" s="13" t="s">
        <v>981</v>
      </c>
      <c r="C513" s="14"/>
      <c r="D513" s="15"/>
      <c r="E513" s="15"/>
      <c r="F513" s="15" t="n">
        <v>14123.78</v>
      </c>
      <c r="G513" s="15"/>
      <c r="H513" s="15" t="n">
        <v>14123.78</v>
      </c>
      <c r="I513" s="15"/>
      <c r="J513" s="15" t="n">
        <v>0</v>
      </c>
      <c r="K513" s="16" t="n">
        <v>0</v>
      </c>
      <c r="L513" s="15"/>
      <c r="M513" s="15" t="n">
        <v>14123.78</v>
      </c>
      <c r="N513" s="16" t="n">
        <v>1</v>
      </c>
    </row>
    <row r="514" customFormat="false" ht="32.8" hidden="false" customHeight="false" outlineLevel="0" collapsed="false">
      <c r="A514" s="17" t="s">
        <v>982</v>
      </c>
      <c r="B514" s="18" t="s">
        <v>983</v>
      </c>
      <c r="C514" s="19" t="s">
        <v>31</v>
      </c>
      <c r="D514" s="20" t="n">
        <v>4</v>
      </c>
      <c r="E514" s="20" t="n">
        <v>3051.73</v>
      </c>
      <c r="F514" s="20" t="n">
        <v>12206.92</v>
      </c>
      <c r="G514" s="20" t="n">
        <v>4</v>
      </c>
      <c r="H514" s="20" t="n">
        <v>12206.92</v>
      </c>
      <c r="I514" s="20" t="n">
        <v>0</v>
      </c>
      <c r="J514" s="20" t="n">
        <v>0</v>
      </c>
      <c r="K514" s="21" t="n">
        <v>0</v>
      </c>
      <c r="L514" s="20" t="n">
        <v>4</v>
      </c>
      <c r="M514" s="20" t="n">
        <v>12206.92</v>
      </c>
      <c r="N514" s="21" t="n">
        <v>1</v>
      </c>
    </row>
    <row r="515" customFormat="false" ht="22.35" hidden="false" customHeight="false" outlineLevel="0" collapsed="false">
      <c r="A515" s="17" t="s">
        <v>984</v>
      </c>
      <c r="B515" s="18" t="s">
        <v>985</v>
      </c>
      <c r="C515" s="19" t="s">
        <v>51</v>
      </c>
      <c r="D515" s="20" t="n">
        <v>5.6</v>
      </c>
      <c r="E515" s="20" t="n">
        <v>342.3</v>
      </c>
      <c r="F515" s="20" t="n">
        <v>1916.86</v>
      </c>
      <c r="G515" s="20" t="n">
        <v>5.6</v>
      </c>
      <c r="H515" s="20" t="n">
        <v>1916.86</v>
      </c>
      <c r="I515" s="20" t="n">
        <v>0</v>
      </c>
      <c r="J515" s="20" t="n">
        <v>0</v>
      </c>
      <c r="K515" s="21" t="n">
        <v>0</v>
      </c>
      <c r="L515" s="20" t="n">
        <v>5.6</v>
      </c>
      <c r="M515" s="20" t="n">
        <v>1916.86</v>
      </c>
      <c r="N515" s="21" t="n">
        <v>1</v>
      </c>
    </row>
    <row r="516" customFormat="false" ht="15" hidden="false" customHeight="false" outlineLevel="0" collapsed="false">
      <c r="A516" s="12" t="s">
        <v>986</v>
      </c>
      <c r="B516" s="13" t="s">
        <v>987</v>
      </c>
      <c r="C516" s="14"/>
      <c r="D516" s="15"/>
      <c r="E516" s="15"/>
      <c r="F516" s="15" t="n">
        <v>14380.65</v>
      </c>
      <c r="G516" s="15"/>
      <c r="H516" s="15" t="n">
        <v>14380.65</v>
      </c>
      <c r="I516" s="15"/>
      <c r="J516" s="15" t="n">
        <v>0</v>
      </c>
      <c r="K516" s="16" t="n">
        <v>0</v>
      </c>
      <c r="L516" s="15"/>
      <c r="M516" s="15" t="n">
        <v>14380.65</v>
      </c>
      <c r="N516" s="16" t="n">
        <v>1</v>
      </c>
    </row>
    <row r="517" customFormat="false" ht="22.35" hidden="false" customHeight="false" outlineLevel="0" collapsed="false">
      <c r="A517" s="17" t="s">
        <v>988</v>
      </c>
      <c r="B517" s="18" t="s">
        <v>989</v>
      </c>
      <c r="C517" s="19" t="s">
        <v>28</v>
      </c>
      <c r="D517" s="20" t="n">
        <v>1</v>
      </c>
      <c r="E517" s="20" t="n">
        <v>754.16</v>
      </c>
      <c r="F517" s="20" t="n">
        <v>754.16</v>
      </c>
      <c r="G517" s="20" t="n">
        <v>1</v>
      </c>
      <c r="H517" s="20" t="n">
        <v>754.16</v>
      </c>
      <c r="I517" s="20" t="n">
        <v>0</v>
      </c>
      <c r="J517" s="20" t="n">
        <v>0</v>
      </c>
      <c r="K517" s="21" t="n">
        <v>0</v>
      </c>
      <c r="L517" s="20" t="n">
        <v>1</v>
      </c>
      <c r="M517" s="20" t="n">
        <v>754.16</v>
      </c>
      <c r="N517" s="21" t="n">
        <v>1</v>
      </c>
    </row>
    <row r="518" customFormat="false" ht="22.35" hidden="false" customHeight="false" outlineLevel="0" collapsed="false">
      <c r="A518" s="17" t="s">
        <v>990</v>
      </c>
      <c r="B518" s="18" t="s">
        <v>991</v>
      </c>
      <c r="C518" s="19" t="s">
        <v>51</v>
      </c>
      <c r="D518" s="20" t="n">
        <v>45</v>
      </c>
      <c r="E518" s="20" t="n">
        <v>249.32</v>
      </c>
      <c r="F518" s="20" t="n">
        <v>11219.31</v>
      </c>
      <c r="G518" s="20" t="n">
        <v>45</v>
      </c>
      <c r="H518" s="20" t="n">
        <v>11219.31</v>
      </c>
      <c r="I518" s="20" t="n">
        <v>0</v>
      </c>
      <c r="J518" s="20" t="n">
        <v>0</v>
      </c>
      <c r="K518" s="21" t="n">
        <v>0</v>
      </c>
      <c r="L518" s="20" t="n">
        <v>45</v>
      </c>
      <c r="M518" s="20" t="n">
        <v>11219.31</v>
      </c>
      <c r="N518" s="21" t="n">
        <v>1</v>
      </c>
    </row>
    <row r="519" customFormat="false" ht="22.35" hidden="false" customHeight="false" outlineLevel="0" collapsed="false">
      <c r="A519" s="17" t="s">
        <v>992</v>
      </c>
      <c r="B519" s="18" t="s">
        <v>993</v>
      </c>
      <c r="C519" s="19" t="s">
        <v>51</v>
      </c>
      <c r="D519" s="20" t="n">
        <v>4.5</v>
      </c>
      <c r="E519" s="20" t="n">
        <v>411.18</v>
      </c>
      <c r="F519" s="20" t="n">
        <v>1850.32</v>
      </c>
      <c r="G519" s="20" t="n">
        <v>4.5</v>
      </c>
      <c r="H519" s="20" t="n">
        <v>1850.32</v>
      </c>
      <c r="I519" s="20" t="n">
        <v>0</v>
      </c>
      <c r="J519" s="20" t="n">
        <v>0</v>
      </c>
      <c r="K519" s="21" t="n">
        <v>0</v>
      </c>
      <c r="L519" s="20" t="n">
        <v>4.5</v>
      </c>
      <c r="M519" s="20" t="n">
        <v>1850.32</v>
      </c>
      <c r="N519" s="21" t="n">
        <v>1</v>
      </c>
    </row>
    <row r="520" customFormat="false" ht="22.35" hidden="false" customHeight="false" outlineLevel="0" collapsed="false">
      <c r="A520" s="17" t="s">
        <v>994</v>
      </c>
      <c r="B520" s="18" t="s">
        <v>995</v>
      </c>
      <c r="C520" s="19" t="s">
        <v>51</v>
      </c>
      <c r="D520" s="20" t="n">
        <v>4.4</v>
      </c>
      <c r="E520" s="20" t="n">
        <v>126.56</v>
      </c>
      <c r="F520" s="20" t="n">
        <v>556.86</v>
      </c>
      <c r="G520" s="20" t="n">
        <v>4.4</v>
      </c>
      <c r="H520" s="20" t="n">
        <v>556.86</v>
      </c>
      <c r="I520" s="20" t="n">
        <v>0</v>
      </c>
      <c r="J520" s="20" t="n">
        <v>0</v>
      </c>
      <c r="K520" s="21" t="n">
        <v>0</v>
      </c>
      <c r="L520" s="20" t="n">
        <v>4.4</v>
      </c>
      <c r="M520" s="20" t="n">
        <v>556.86</v>
      </c>
      <c r="N520" s="21" t="n">
        <v>1</v>
      </c>
    </row>
    <row r="521" customFormat="false" ht="15" hidden="false" customHeight="false" outlineLevel="0" collapsed="false">
      <c r="A521" s="7" t="s">
        <v>996</v>
      </c>
      <c r="B521" s="8" t="s">
        <v>997</v>
      </c>
      <c r="C521" s="9"/>
      <c r="D521" s="10"/>
      <c r="E521" s="10"/>
      <c r="F521" s="10" t="n">
        <v>0</v>
      </c>
      <c r="G521" s="10"/>
      <c r="H521" s="10" t="n">
        <v>654231.78</v>
      </c>
      <c r="I521" s="10"/>
      <c r="J521" s="10" t="n">
        <v>558622.85</v>
      </c>
      <c r="K521" s="11" t="n">
        <v>0.8539</v>
      </c>
      <c r="L521" s="10"/>
      <c r="M521" s="10" t="n">
        <v>95608.93</v>
      </c>
      <c r="N521" s="11" t="n">
        <v>0.1461</v>
      </c>
    </row>
    <row r="522" customFormat="false" ht="15" hidden="false" customHeight="false" outlineLevel="0" collapsed="false">
      <c r="A522" s="12" t="s">
        <v>998</v>
      </c>
      <c r="B522" s="13" t="s">
        <v>999</v>
      </c>
      <c r="C522" s="14"/>
      <c r="D522" s="15"/>
      <c r="E522" s="15"/>
      <c r="F522" s="15" t="n">
        <v>0</v>
      </c>
      <c r="G522" s="15"/>
      <c r="H522" s="15" t="n">
        <v>654231.78</v>
      </c>
      <c r="I522" s="15"/>
      <c r="J522" s="15" t="n">
        <v>558622.85</v>
      </c>
      <c r="K522" s="16"/>
      <c r="L522" s="15"/>
      <c r="M522" s="15" t="n">
        <v>95608.93</v>
      </c>
      <c r="N522" s="16"/>
    </row>
    <row r="523" customFormat="false" ht="15" hidden="false" customHeight="false" outlineLevel="0" collapsed="false">
      <c r="A523" s="17" t="s">
        <v>1000</v>
      </c>
      <c r="B523" s="18" t="s">
        <v>1001</v>
      </c>
      <c r="C523" s="19" t="s">
        <v>51</v>
      </c>
      <c r="D523" s="20"/>
      <c r="E523" s="20" t="n">
        <v>982.92</v>
      </c>
      <c r="F523" s="20"/>
      <c r="G523" s="20" t="n">
        <v>281</v>
      </c>
      <c r="H523" s="20" t="n">
        <v>276199.68</v>
      </c>
      <c r="I523" s="20" t="n">
        <v>281</v>
      </c>
      <c r="J523" s="20" t="n">
        <v>276199.68</v>
      </c>
      <c r="K523" s="21" t="n">
        <v>1</v>
      </c>
      <c r="L523" s="20" t="n">
        <v>0</v>
      </c>
      <c r="M523" s="20" t="n">
        <v>0</v>
      </c>
      <c r="N523" s="21"/>
    </row>
    <row r="524" customFormat="false" ht="22.35" hidden="false" customHeight="false" outlineLevel="0" collapsed="false">
      <c r="A524" s="22" t="s">
        <v>1002</v>
      </c>
      <c r="B524" s="23" t="s">
        <v>1003</v>
      </c>
      <c r="C524" s="24" t="s">
        <v>51</v>
      </c>
      <c r="D524" s="25"/>
      <c r="E524" s="25" t="n">
        <v>515.41</v>
      </c>
      <c r="F524" s="25"/>
      <c r="G524" s="25" t="n">
        <v>516</v>
      </c>
      <c r="H524" s="25" t="n">
        <v>265952.59</v>
      </c>
      <c r="I524" s="25" t="n">
        <v>330.5</v>
      </c>
      <c r="J524" s="25" t="n">
        <v>170343.67</v>
      </c>
      <c r="K524" s="26" t="n">
        <v>0.6405</v>
      </c>
      <c r="L524" s="25" t="n">
        <v>185.5</v>
      </c>
      <c r="M524" s="25" t="n">
        <v>95608.93</v>
      </c>
      <c r="N524" s="26" t="n">
        <v>1</v>
      </c>
    </row>
    <row r="525" customFormat="false" ht="15" hidden="false" customHeight="false" outlineLevel="0" collapsed="false">
      <c r="A525" s="17" t="s">
        <v>1004</v>
      </c>
      <c r="B525" s="18" t="s">
        <v>1005</v>
      </c>
      <c r="C525" s="19" t="s">
        <v>28</v>
      </c>
      <c r="D525" s="20"/>
      <c r="E525" s="20" t="n">
        <v>25258.39</v>
      </c>
      <c r="F525" s="20"/>
      <c r="G525" s="20" t="n">
        <v>1</v>
      </c>
      <c r="H525" s="20" t="n">
        <v>25258.39</v>
      </c>
      <c r="I525" s="20" t="n">
        <v>1</v>
      </c>
      <c r="J525" s="20" t="n">
        <v>25258.39</v>
      </c>
      <c r="K525" s="21" t="n">
        <v>1</v>
      </c>
      <c r="L525" s="20" t="n">
        <v>0</v>
      </c>
      <c r="M525" s="20" t="n">
        <v>0</v>
      </c>
      <c r="N525" s="21"/>
    </row>
    <row r="526" customFormat="false" ht="15" hidden="false" customHeight="false" outlineLevel="0" collapsed="false">
      <c r="A526" s="17" t="s">
        <v>1006</v>
      </c>
      <c r="B526" s="18" t="s">
        <v>1007</v>
      </c>
      <c r="C526" s="19" t="s">
        <v>51</v>
      </c>
      <c r="D526" s="20"/>
      <c r="E526" s="20" t="n">
        <v>43.71</v>
      </c>
      <c r="F526" s="20"/>
      <c r="G526" s="20" t="n">
        <v>22</v>
      </c>
      <c r="H526" s="20" t="n">
        <v>961.64</v>
      </c>
      <c r="I526" s="20" t="n">
        <v>22</v>
      </c>
      <c r="J526" s="20" t="n">
        <v>961.64</v>
      </c>
      <c r="K526" s="21" t="n">
        <v>1</v>
      </c>
      <c r="L526" s="20" t="n">
        <v>0</v>
      </c>
      <c r="M526" s="20" t="n">
        <v>0</v>
      </c>
      <c r="N526" s="21"/>
    </row>
    <row r="527" customFormat="false" ht="32.8" hidden="false" customHeight="false" outlineLevel="0" collapsed="false">
      <c r="A527" s="17" t="s">
        <v>1008</v>
      </c>
      <c r="B527" s="18" t="s">
        <v>1009</v>
      </c>
      <c r="C527" s="19" t="s">
        <v>51</v>
      </c>
      <c r="D527" s="20"/>
      <c r="E527" s="20" t="n">
        <v>290.11</v>
      </c>
      <c r="F527" s="20"/>
      <c r="G527" s="20" t="n">
        <v>16</v>
      </c>
      <c r="H527" s="20" t="n">
        <v>4641.74</v>
      </c>
      <c r="I527" s="20" t="n">
        <v>16</v>
      </c>
      <c r="J527" s="20" t="n">
        <v>4641.74</v>
      </c>
      <c r="K527" s="21" t="n">
        <v>1</v>
      </c>
      <c r="L527" s="20" t="n">
        <v>0</v>
      </c>
      <c r="M527" s="20" t="n">
        <v>0</v>
      </c>
      <c r="N527" s="21"/>
    </row>
    <row r="528" customFormat="false" ht="32.8" hidden="false" customHeight="false" outlineLevel="0" collapsed="false">
      <c r="A528" s="17" t="s">
        <v>1010</v>
      </c>
      <c r="B528" s="18" t="s">
        <v>1011</v>
      </c>
      <c r="C528" s="19" t="s">
        <v>31</v>
      </c>
      <c r="D528" s="20"/>
      <c r="E528" s="20" t="n">
        <v>562.5</v>
      </c>
      <c r="F528" s="20"/>
      <c r="G528" s="20" t="n">
        <v>15.21</v>
      </c>
      <c r="H528" s="20" t="n">
        <v>8555.66</v>
      </c>
      <c r="I528" s="20" t="n">
        <v>15.21</v>
      </c>
      <c r="J528" s="20" t="n">
        <v>8555.66</v>
      </c>
      <c r="K528" s="21" t="n">
        <v>1</v>
      </c>
      <c r="L528" s="20" t="n">
        <v>0</v>
      </c>
      <c r="M528" s="20" t="n">
        <v>0</v>
      </c>
      <c r="N528" s="21"/>
    </row>
    <row r="529" customFormat="false" ht="32.8" hidden="false" customHeight="false" outlineLevel="0" collapsed="false">
      <c r="A529" s="17" t="s">
        <v>1012</v>
      </c>
      <c r="B529" s="18" t="s">
        <v>1013</v>
      </c>
      <c r="C529" s="19" t="s">
        <v>28</v>
      </c>
      <c r="D529" s="20"/>
      <c r="E529" s="20" t="n">
        <v>18324.24</v>
      </c>
      <c r="F529" s="20"/>
      <c r="G529" s="20" t="n">
        <v>1</v>
      </c>
      <c r="H529" s="20" t="n">
        <v>18324.24</v>
      </c>
      <c r="I529" s="20" t="n">
        <v>1</v>
      </c>
      <c r="J529" s="20" t="n">
        <v>18324.24</v>
      </c>
      <c r="K529" s="21" t="n">
        <v>1</v>
      </c>
      <c r="L529" s="20" t="n">
        <v>0</v>
      </c>
      <c r="M529" s="20" t="n">
        <v>0</v>
      </c>
      <c r="N529" s="21"/>
    </row>
    <row r="530" customFormat="false" ht="22.35" hidden="false" customHeight="false" outlineLevel="0" collapsed="false">
      <c r="A530" s="17" t="s">
        <v>1014</v>
      </c>
      <c r="B530" s="18" t="s">
        <v>1015</v>
      </c>
      <c r="C530" s="19" t="s">
        <v>1016</v>
      </c>
      <c r="D530" s="20"/>
      <c r="E530" s="20" t="n">
        <v>74.24</v>
      </c>
      <c r="F530" s="20"/>
      <c r="G530" s="20" t="n">
        <v>343.2</v>
      </c>
      <c r="H530" s="20" t="n">
        <v>25480.3</v>
      </c>
      <c r="I530" s="20" t="n">
        <v>343.2</v>
      </c>
      <c r="J530" s="20" t="n">
        <v>25480.3</v>
      </c>
      <c r="K530" s="21" t="n">
        <v>1</v>
      </c>
      <c r="L530" s="20" t="n">
        <v>0</v>
      </c>
      <c r="M530" s="20" t="n">
        <v>0</v>
      </c>
      <c r="N530" s="21"/>
    </row>
    <row r="531" customFormat="false" ht="22.35" hidden="false" customHeight="false" outlineLevel="0" collapsed="false">
      <c r="A531" s="17" t="s">
        <v>1017</v>
      </c>
      <c r="B531" s="18" t="s">
        <v>1018</v>
      </c>
      <c r="C531" s="19" t="s">
        <v>51</v>
      </c>
      <c r="D531" s="20"/>
      <c r="E531" s="20" t="n">
        <v>117.08</v>
      </c>
      <c r="F531" s="20"/>
      <c r="G531" s="20" t="n">
        <v>12.63</v>
      </c>
      <c r="H531" s="20" t="n">
        <v>1478.69</v>
      </c>
      <c r="I531" s="20" t="n">
        <v>12.63</v>
      </c>
      <c r="J531" s="20" t="n">
        <v>1478.69</v>
      </c>
      <c r="K531" s="21" t="n">
        <v>1</v>
      </c>
      <c r="L531" s="20" t="n">
        <v>0</v>
      </c>
      <c r="M531" s="20" t="n">
        <v>0</v>
      </c>
      <c r="N531" s="21"/>
    </row>
    <row r="532" customFormat="false" ht="22.35" hidden="false" customHeight="false" outlineLevel="0" collapsed="false">
      <c r="A532" s="17" t="s">
        <v>1019</v>
      </c>
      <c r="B532" s="18" t="s">
        <v>1020</v>
      </c>
      <c r="C532" s="19" t="s">
        <v>51</v>
      </c>
      <c r="D532" s="20"/>
      <c r="E532" s="20" t="n">
        <v>347.14</v>
      </c>
      <c r="F532" s="20"/>
      <c r="G532" s="20" t="n">
        <v>9.01</v>
      </c>
      <c r="H532" s="20" t="n">
        <v>3127.72</v>
      </c>
      <c r="I532" s="20" t="n">
        <v>9.01</v>
      </c>
      <c r="J532" s="20" t="n">
        <v>3127.72</v>
      </c>
      <c r="K532" s="21" t="n">
        <v>1</v>
      </c>
      <c r="L532" s="20" t="n">
        <v>0</v>
      </c>
      <c r="M532" s="20" t="n">
        <v>0</v>
      </c>
      <c r="N532" s="21"/>
    </row>
    <row r="533" customFormat="false" ht="22.35" hidden="false" customHeight="false" outlineLevel="0" collapsed="false">
      <c r="A533" s="17" t="s">
        <v>1021</v>
      </c>
      <c r="B533" s="18" t="s">
        <v>1022</v>
      </c>
      <c r="C533" s="19" t="s">
        <v>51</v>
      </c>
      <c r="D533" s="20"/>
      <c r="E533" s="20" t="n">
        <v>590.04</v>
      </c>
      <c r="F533" s="20"/>
      <c r="G533" s="20" t="n">
        <v>2</v>
      </c>
      <c r="H533" s="20" t="n">
        <v>1180.08</v>
      </c>
      <c r="I533" s="20" t="n">
        <v>2</v>
      </c>
      <c r="J533" s="20" t="n">
        <v>1180.08</v>
      </c>
      <c r="K533" s="21" t="n">
        <v>1</v>
      </c>
      <c r="L533" s="20" t="n">
        <v>0</v>
      </c>
      <c r="M533" s="20" t="n">
        <v>0</v>
      </c>
      <c r="N533" s="21"/>
    </row>
    <row r="534" customFormat="false" ht="22.35" hidden="false" customHeight="false" outlineLevel="0" collapsed="false">
      <c r="A534" s="17" t="s">
        <v>1023</v>
      </c>
      <c r="B534" s="18" t="s">
        <v>1024</v>
      </c>
      <c r="C534" s="19" t="s">
        <v>51</v>
      </c>
      <c r="D534" s="20"/>
      <c r="E534" s="20" t="n">
        <v>753</v>
      </c>
      <c r="F534" s="20"/>
      <c r="G534" s="20" t="n">
        <v>4</v>
      </c>
      <c r="H534" s="20" t="n">
        <v>3012.02</v>
      </c>
      <c r="I534" s="20" t="n">
        <v>4</v>
      </c>
      <c r="J534" s="20" t="n">
        <v>3012.02</v>
      </c>
      <c r="K534" s="21" t="n">
        <v>1</v>
      </c>
      <c r="L534" s="20" t="n">
        <v>0</v>
      </c>
      <c r="M534" s="20" t="n">
        <v>0</v>
      </c>
      <c r="N534" s="21"/>
    </row>
    <row r="535" customFormat="false" ht="22.35" hidden="false" customHeight="false" outlineLevel="0" collapsed="false">
      <c r="A535" s="17" t="s">
        <v>1025</v>
      </c>
      <c r="B535" s="18" t="s">
        <v>1026</v>
      </c>
      <c r="C535" s="19" t="s">
        <v>1027</v>
      </c>
      <c r="D535" s="20"/>
      <c r="E535" s="20" t="n">
        <v>25.83</v>
      </c>
      <c r="F535" s="20"/>
      <c r="G535" s="20" t="n">
        <v>50</v>
      </c>
      <c r="H535" s="20" t="n">
        <v>1291.5</v>
      </c>
      <c r="I535" s="20" t="n">
        <v>50</v>
      </c>
      <c r="J535" s="20" t="n">
        <v>1291.5</v>
      </c>
      <c r="K535" s="21" t="n">
        <v>1</v>
      </c>
      <c r="L535" s="20" t="n">
        <v>0</v>
      </c>
      <c r="M535" s="20" t="n">
        <v>0</v>
      </c>
      <c r="N535" s="21"/>
    </row>
    <row r="536" customFormat="false" ht="15" hidden="false" customHeight="false" outlineLevel="0" collapsed="false">
      <c r="A536" s="17" t="s">
        <v>1028</v>
      </c>
      <c r="B536" s="18" t="s">
        <v>1029</v>
      </c>
      <c r="C536" s="19" t="s">
        <v>31</v>
      </c>
      <c r="D536" s="20"/>
      <c r="E536" s="20" t="n">
        <v>15.65</v>
      </c>
      <c r="F536" s="20"/>
      <c r="G536" s="20" t="n">
        <v>50</v>
      </c>
      <c r="H536" s="20" t="n">
        <v>782.55</v>
      </c>
      <c r="I536" s="20" t="n">
        <v>50</v>
      </c>
      <c r="J536" s="20" t="n">
        <v>782.55</v>
      </c>
      <c r="K536" s="21" t="n">
        <v>1</v>
      </c>
      <c r="L536" s="20" t="n">
        <v>0</v>
      </c>
      <c r="M536" s="20" t="n">
        <v>0</v>
      </c>
      <c r="N536" s="21"/>
    </row>
    <row r="537" customFormat="false" ht="15" hidden="false" customHeight="false" outlineLevel="0" collapsed="false">
      <c r="A537" s="17" t="s">
        <v>1030</v>
      </c>
      <c r="B537" s="18" t="s">
        <v>1031</v>
      </c>
      <c r="C537" s="19" t="s">
        <v>126</v>
      </c>
      <c r="D537" s="20"/>
      <c r="E537" s="20" t="n">
        <v>36.25</v>
      </c>
      <c r="F537" s="20"/>
      <c r="G537" s="20" t="n">
        <v>20</v>
      </c>
      <c r="H537" s="20" t="n">
        <v>725</v>
      </c>
      <c r="I537" s="20" t="n">
        <v>20</v>
      </c>
      <c r="J537" s="20" t="n">
        <v>725</v>
      </c>
      <c r="K537" s="21" t="n">
        <v>1</v>
      </c>
      <c r="L537" s="20" t="n">
        <v>0</v>
      </c>
      <c r="M537" s="20" t="n">
        <v>0</v>
      </c>
      <c r="N537" s="21"/>
    </row>
    <row r="538" customFormat="false" ht="32.8" hidden="false" customHeight="false" outlineLevel="0" collapsed="false">
      <c r="A538" s="17" t="s">
        <v>1032</v>
      </c>
      <c r="B538" s="18" t="s">
        <v>1033</v>
      </c>
      <c r="C538" s="19" t="s">
        <v>25</v>
      </c>
      <c r="D538" s="20"/>
      <c r="E538" s="20" t="n">
        <v>24.44</v>
      </c>
      <c r="F538" s="20"/>
      <c r="G538" s="20" t="n">
        <v>232</v>
      </c>
      <c r="H538" s="20" t="n">
        <v>5670.08</v>
      </c>
      <c r="I538" s="20" t="n">
        <v>232</v>
      </c>
      <c r="J538" s="20" t="n">
        <v>5670.08</v>
      </c>
      <c r="K538" s="21" t="n">
        <v>1</v>
      </c>
      <c r="L538" s="20" t="n">
        <v>0</v>
      </c>
      <c r="M538" s="20" t="n">
        <v>0</v>
      </c>
      <c r="N538" s="21"/>
    </row>
    <row r="539" customFormat="false" ht="15" hidden="false" customHeight="false" outlineLevel="0" collapsed="false">
      <c r="A539" s="17" t="s">
        <v>1034</v>
      </c>
      <c r="B539" s="18" t="s">
        <v>1035</v>
      </c>
      <c r="C539" s="19" t="s">
        <v>31</v>
      </c>
      <c r="D539" s="20"/>
      <c r="E539" s="20" t="n">
        <v>12.48</v>
      </c>
      <c r="F539" s="20"/>
      <c r="G539" s="20" t="n">
        <v>516.43</v>
      </c>
      <c r="H539" s="20" t="n">
        <v>6445.05</v>
      </c>
      <c r="I539" s="20" t="n">
        <v>516.43</v>
      </c>
      <c r="J539" s="20" t="n">
        <v>6445.05</v>
      </c>
      <c r="K539" s="21" t="n">
        <v>1</v>
      </c>
      <c r="L539" s="20" t="n">
        <v>0</v>
      </c>
      <c r="M539" s="20" t="n">
        <v>0</v>
      </c>
      <c r="N539" s="21"/>
    </row>
    <row r="540" customFormat="false" ht="15" hidden="false" customHeight="false" outlineLevel="0" collapsed="false">
      <c r="A540" s="17" t="s">
        <v>1036</v>
      </c>
      <c r="B540" s="18" t="s">
        <v>1037</v>
      </c>
      <c r="C540" s="19" t="s">
        <v>51</v>
      </c>
      <c r="D540" s="20"/>
      <c r="E540" s="20" t="n">
        <v>10.85</v>
      </c>
      <c r="F540" s="20"/>
      <c r="G540" s="20" t="n">
        <v>125</v>
      </c>
      <c r="H540" s="20" t="n">
        <v>1356.25</v>
      </c>
      <c r="I540" s="20" t="n">
        <v>125</v>
      </c>
      <c r="J540" s="20" t="n">
        <v>1356.25</v>
      </c>
      <c r="K540" s="21" t="n">
        <v>1</v>
      </c>
      <c r="L540" s="20" t="n">
        <v>0</v>
      </c>
      <c r="M540" s="20" t="n">
        <v>0</v>
      </c>
      <c r="N540" s="21"/>
    </row>
    <row r="541" customFormat="false" ht="15" hidden="false" customHeight="false" outlineLevel="0" collapsed="false">
      <c r="A541" s="17" t="s">
        <v>1038</v>
      </c>
      <c r="B541" s="18" t="s">
        <v>1039</v>
      </c>
      <c r="C541" s="19" t="s">
        <v>51</v>
      </c>
      <c r="D541" s="20"/>
      <c r="E541" s="20" t="n">
        <v>11.87</v>
      </c>
      <c r="F541" s="20"/>
      <c r="G541" s="20" t="n">
        <v>75</v>
      </c>
      <c r="H541" s="20" t="n">
        <v>890.25</v>
      </c>
      <c r="I541" s="20" t="n">
        <v>75</v>
      </c>
      <c r="J541" s="20" t="n">
        <v>890.25</v>
      </c>
      <c r="K541" s="21" t="n">
        <v>1</v>
      </c>
      <c r="L541" s="20" t="n">
        <v>0</v>
      </c>
      <c r="M541" s="20" t="n">
        <v>0</v>
      </c>
      <c r="N541" s="21"/>
    </row>
    <row r="542" customFormat="false" ht="15" hidden="false" customHeight="false" outlineLevel="0" collapsed="false">
      <c r="A542" s="17" t="s">
        <v>1040</v>
      </c>
      <c r="B542" s="18" t="s">
        <v>1041</v>
      </c>
      <c r="C542" s="19" t="s">
        <v>51</v>
      </c>
      <c r="D542" s="20"/>
      <c r="E542" s="20" t="n">
        <v>28.3</v>
      </c>
      <c r="F542" s="20"/>
      <c r="G542" s="20" t="n">
        <v>50</v>
      </c>
      <c r="H542" s="20" t="n">
        <v>1415</v>
      </c>
      <c r="I542" s="20" t="n">
        <v>50</v>
      </c>
      <c r="J542" s="20" t="n">
        <v>1415</v>
      </c>
      <c r="K542" s="21" t="n">
        <v>1</v>
      </c>
      <c r="L542" s="20" t="n">
        <v>0</v>
      </c>
      <c r="M542" s="20" t="n">
        <v>0</v>
      </c>
      <c r="N542" s="21"/>
    </row>
    <row r="543" customFormat="false" ht="15" hidden="false" customHeight="false" outlineLevel="0" collapsed="false">
      <c r="A543" s="17" t="s">
        <v>1042</v>
      </c>
      <c r="B543" s="18" t="s">
        <v>1043</v>
      </c>
      <c r="C543" s="19" t="s">
        <v>51</v>
      </c>
      <c r="D543" s="20"/>
      <c r="E543" s="20" t="n">
        <v>29.67</v>
      </c>
      <c r="F543" s="20"/>
      <c r="G543" s="20" t="n">
        <v>50</v>
      </c>
      <c r="H543" s="20" t="n">
        <v>1483.35</v>
      </c>
      <c r="I543" s="20" t="n">
        <v>50</v>
      </c>
      <c r="J543" s="20" t="n">
        <v>1483.35</v>
      </c>
      <c r="K543" s="21" t="n">
        <v>1</v>
      </c>
      <c r="L543" s="20" t="n">
        <v>0</v>
      </c>
      <c r="M543" s="20" t="n">
        <v>0</v>
      </c>
      <c r="N543" s="21"/>
    </row>
    <row r="545" customFormat="false" ht="15" hidden="false" customHeight="false" outlineLevel="0" collapsed="false">
      <c r="A545" s="27" t="s">
        <v>1044</v>
      </c>
      <c r="B545" s="27"/>
      <c r="C545" s="27"/>
      <c r="D545" s="27"/>
      <c r="E545" s="27"/>
      <c r="F545" s="28" t="n">
        <v>3979516.13</v>
      </c>
      <c r="G545" s="27"/>
      <c r="H545" s="28" t="n">
        <v>4796176.45</v>
      </c>
      <c r="I545" s="27"/>
      <c r="J545" s="28" t="n">
        <v>2922661.55</v>
      </c>
      <c r="K545" s="29" t="n">
        <v>0.6094</v>
      </c>
      <c r="L545" s="27"/>
      <c r="M545" s="28" t="n">
        <v>1873514.9</v>
      </c>
      <c r="N545" s="29" t="n">
        <v>0.3906</v>
      </c>
    </row>
    <row r="546" customFormat="false" ht="15" hidden="false" customHeight="false" outlineLevel="0" collapsed="false">
      <c r="A546" s="30" t="s">
        <v>1045</v>
      </c>
      <c r="B546" s="30"/>
      <c r="C546" s="30"/>
      <c r="D546" s="30"/>
      <c r="E546" s="30"/>
      <c r="F546" s="31" t="n">
        <f aca="false">SUM(F9,F19,F36,F50,F82,F92,F101,F113,F122,F133,F138,F147,F159,F173,F211,F284,F364,F399,F419,F431,F510,F521)</f>
        <v>3979516.16</v>
      </c>
      <c r="G546" s="30"/>
      <c r="H546" s="31" t="n">
        <f aca="false">SUM(H9,H19,H36,H50,H82,H92,H101,H113,H122,H133,H138,H147,H159,H173,H211,H284,H364,H399,H419,H431,H510,H521)</f>
        <v>4796176.46</v>
      </c>
      <c r="I546" s="30"/>
      <c r="J546" s="31" t="n">
        <f aca="false">SUM(J9,J19,J36,J50,J82,J92,J101,J113,J122,J133,J138,J147,J159,J173,J211,J284,J364,J399,J419,J431,J510,J521)</f>
        <v>2904267.48</v>
      </c>
      <c r="K546" s="32" t="n">
        <f aca="false">IF(H546=0,0,J546/H546)</f>
        <v>0.605538078972182</v>
      </c>
      <c r="L546" s="30"/>
      <c r="M546" s="31" t="n">
        <f aca="false">SUM(M9,M19,M36,M50,M82,M92,M101,M113,M122,M133,M138,M147,M159,M173,M211,M284,M364,M399,M419,M431,M510,M521)</f>
        <v>1903360.63</v>
      </c>
      <c r="N546" s="32" t="n">
        <f aca="false">IF(H546=0,0,M546/H546)</f>
        <v>0.39684958338668</v>
      </c>
    </row>
    <row r="547" customFormat="false" ht="15" hidden="false" customHeight="false" outlineLevel="0" collapsed="false">
      <c r="A547" s="30" t="s">
        <v>1046</v>
      </c>
      <c r="B547" s="30"/>
      <c r="C547" s="30"/>
      <c r="D547" s="30"/>
      <c r="E547" s="30"/>
      <c r="F547" s="31" t="n">
        <f aca="false">F545-F546</f>
        <v>-0.0300000002607703</v>
      </c>
      <c r="G547" s="30"/>
      <c r="H547" s="31" t="n">
        <f aca="false">H545-H546</f>
        <v>-0.00999999977648258</v>
      </c>
      <c r="I547" s="30"/>
      <c r="J547" s="31" t="n">
        <f aca="false">J545-J546</f>
        <v>18394.0699999998</v>
      </c>
      <c r="K547" s="32"/>
      <c r="L547" s="30"/>
      <c r="M547" s="31" t="n">
        <f aca="false">M545-M546</f>
        <v>-29845.73</v>
      </c>
      <c r="N547" s="32"/>
    </row>
    <row r="548" customFormat="false" ht="15" hidden="false" customHeight="false" outlineLevel="0" collapsed="false">
      <c r="A548" s="4" t="s">
        <v>1047</v>
      </c>
    </row>
  </sheetData>
  <autoFilter ref="A8:N543"/>
  <mergeCells count="8">
    <mergeCell ref="A7:C7"/>
    <mergeCell ref="D7:F7"/>
    <mergeCell ref="G7:H7"/>
    <mergeCell ref="I7:K7"/>
    <mergeCell ref="L7:N7"/>
    <mergeCell ref="A545:E545"/>
    <mergeCell ref="A546:E546"/>
    <mergeCell ref="A547:E5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0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5" min="5" style="0" width="13"/>
    <col collapsed="false" customWidth="true" hidden="false" outlineLevel="0" max="6" min="6" style="0" width="18"/>
    <col collapsed="false" customWidth="true" hidden="false" outlineLevel="0" max="7" min="7" style="0" width="13"/>
  </cols>
  <sheetData>
    <row r="1" customFormat="false" ht="15" hidden="false" customHeight="false" outlineLevel="0" collapsed="false">
      <c r="A1" s="33" t="s">
        <v>1048</v>
      </c>
    </row>
    <row r="3" customFormat="false" ht="23.85" hidden="false" customHeight="false" outlineLevel="0" collapsed="false">
      <c r="A3" s="34" t="s">
        <v>9</v>
      </c>
      <c r="B3" s="34" t="s">
        <v>1049</v>
      </c>
      <c r="C3" s="34" t="s">
        <v>16</v>
      </c>
      <c r="D3" s="34" t="s">
        <v>1050</v>
      </c>
      <c r="E3" s="34" t="s">
        <v>1051</v>
      </c>
      <c r="F3" s="34" t="s">
        <v>1052</v>
      </c>
      <c r="G3" s="34" t="s">
        <v>1053</v>
      </c>
    </row>
    <row r="4" customFormat="false" ht="15" hidden="false" customHeight="false" outlineLevel="0" collapsed="false">
      <c r="A4" s="35" t="str">
        <f aca="false">'Planilha de Medição'!A9</f>
        <v>01</v>
      </c>
      <c r="B4" s="35" t="str">
        <f aca="false">'Planilha de Medição'!B9</f>
        <v>SERVIÇOS PRELIMINARES</v>
      </c>
      <c r="C4" s="36" t="n">
        <f aca="false">'Planilha de Medição'!H9</f>
        <v>37572.09</v>
      </c>
      <c r="D4" s="36" t="n">
        <f aca="false">'Planilha de Medição'!J9</f>
        <v>37572.09</v>
      </c>
      <c r="E4" s="37" t="n">
        <f aca="false">IF(C4=0,0,D4/C4)</f>
        <v>1</v>
      </c>
      <c r="F4" s="36" t="n">
        <f aca="false">'Planilha de Medição'!M9</f>
        <v>0</v>
      </c>
      <c r="G4" s="37" t="n">
        <f aca="false">IF(C4=0,0,F4/C4)</f>
        <v>0</v>
      </c>
    </row>
    <row r="5" customFormat="false" ht="15" hidden="false" customHeight="false" outlineLevel="0" collapsed="false">
      <c r="A5" s="35" t="str">
        <f aca="false">'Planilha de Medição'!A19</f>
        <v>02</v>
      </c>
      <c r="B5" s="35" t="str">
        <f aca="false">'Planilha de Medição'!B19</f>
        <v>INSTALAÇÃO DO CANTEIRO DE OBRAS</v>
      </c>
      <c r="C5" s="36" t="n">
        <f aca="false">'Planilha de Medição'!H19</f>
        <v>232412.24</v>
      </c>
      <c r="D5" s="36" t="n">
        <f aca="false">'Planilha de Medição'!J19</f>
        <v>127644.04</v>
      </c>
      <c r="E5" s="37" t="n">
        <f aca="false">IF(C5=0,0,D5/C5)</f>
        <v>0.549213931245618</v>
      </c>
      <c r="F5" s="36" t="n">
        <f aca="false">'Planilha de Medição'!M19</f>
        <v>104768.2</v>
      </c>
      <c r="G5" s="37" t="n">
        <f aca="false">IF(C5=0,0,F5/C5)</f>
        <v>0.450786068754382</v>
      </c>
    </row>
    <row r="6" customFormat="false" ht="15" hidden="false" customHeight="false" outlineLevel="0" collapsed="false">
      <c r="A6" s="35" t="str">
        <f aca="false">'Planilha de Medição'!A36</f>
        <v>03</v>
      </c>
      <c r="B6" s="35" t="str">
        <f aca="false">'Planilha de Medição'!B36</f>
        <v>MOVIMENTO DE TERRA</v>
      </c>
      <c r="C6" s="36" t="n">
        <f aca="false">'Planilha de Medição'!H36</f>
        <v>137899.92</v>
      </c>
      <c r="D6" s="36" t="n">
        <f aca="false">'Planilha de Medição'!J36</f>
        <v>120404.58</v>
      </c>
      <c r="E6" s="37" t="n">
        <f aca="false">IF(C6=0,0,D6/C6)</f>
        <v>0.873130165702779</v>
      </c>
      <c r="F6" s="36" t="n">
        <f aca="false">'Planilha de Medição'!M36</f>
        <v>17495.35</v>
      </c>
      <c r="G6" s="37" t="n">
        <f aca="false">IF(C6=0,0,F6/C6)</f>
        <v>0.126869906813579</v>
      </c>
    </row>
    <row r="7" customFormat="false" ht="15" hidden="false" customHeight="false" outlineLevel="0" collapsed="false">
      <c r="A7" s="35" t="str">
        <f aca="false">'Planilha de Medição'!A50</f>
        <v>04</v>
      </c>
      <c r="B7" s="35" t="str">
        <f aca="false">'Planilha de Medição'!B50</f>
        <v>ESTRUTURAS</v>
      </c>
      <c r="C7" s="36" t="n">
        <f aca="false">'Planilha de Medição'!H50</f>
        <v>967627.61</v>
      </c>
      <c r="D7" s="36" t="n">
        <f aca="false">'Planilha de Medição'!J50</f>
        <v>761139.26</v>
      </c>
      <c r="E7" s="37" t="n">
        <f aca="false">IF(C7=0,0,D7/C7)</f>
        <v>0.786603495119367</v>
      </c>
      <c r="F7" s="36" t="n">
        <f aca="false">'Planilha de Medição'!M50</f>
        <v>206488.36</v>
      </c>
      <c r="G7" s="37" t="n">
        <f aca="false">IF(C7=0,0,F7/C7)</f>
        <v>0.213396515215187</v>
      </c>
    </row>
    <row r="8" customFormat="false" ht="15" hidden="false" customHeight="false" outlineLevel="0" collapsed="false">
      <c r="A8" s="35" t="str">
        <f aca="false">'Planilha de Medição'!A82</f>
        <v>05</v>
      </c>
      <c r="B8" s="35" t="str">
        <f aca="false">'Planilha de Medição'!B82</f>
        <v>PAREDES E PAINÉIS</v>
      </c>
      <c r="C8" s="36" t="n">
        <f aca="false">'Planilha de Medição'!H82</f>
        <v>171803.08</v>
      </c>
      <c r="D8" s="36" t="n">
        <f aca="false">'Planilha de Medição'!J82</f>
        <v>136127.89</v>
      </c>
      <c r="E8" s="37" t="n">
        <f aca="false">IF(C8=0,0,D8/C8)</f>
        <v>0.792348367677693</v>
      </c>
      <c r="F8" s="36" t="n">
        <f aca="false">'Planilha de Medição'!M82</f>
        <v>35675.19</v>
      </c>
      <c r="G8" s="37" t="n">
        <f aca="false">IF(C8=0,0,F8/C8)</f>
        <v>0.207651632322308</v>
      </c>
    </row>
    <row r="9" customFormat="false" ht="15" hidden="false" customHeight="false" outlineLevel="0" collapsed="false">
      <c r="A9" s="35" t="str">
        <f aca="false">'Planilha de Medição'!A92</f>
        <v>06</v>
      </c>
      <c r="B9" s="35" t="str">
        <f aca="false">'Planilha de Medição'!B92</f>
        <v>ESQUADRIAS DE MADEIRA</v>
      </c>
      <c r="C9" s="36" t="n">
        <f aca="false">'Planilha de Medição'!H92</f>
        <v>39966.83</v>
      </c>
      <c r="D9" s="36" t="n">
        <f aca="false">'Planilha de Medição'!J92</f>
        <v>8175.6</v>
      </c>
      <c r="E9" s="37" t="n">
        <f aca="false">IF(C9=0,0,D9/C9)</f>
        <v>0.204559631074068</v>
      </c>
      <c r="F9" s="36" t="n">
        <f aca="false">'Planilha de Medição'!M92</f>
        <v>31791.23</v>
      </c>
      <c r="G9" s="37" t="n">
        <f aca="false">IF(C9=0,0,F9/C9)</f>
        <v>0.795440368925932</v>
      </c>
    </row>
    <row r="10" customFormat="false" ht="15" hidden="false" customHeight="false" outlineLevel="0" collapsed="false">
      <c r="A10" s="35" t="str">
        <f aca="false">'Planilha de Medição'!A101</f>
        <v>07</v>
      </c>
      <c r="B10" s="35" t="str">
        <f aca="false">'Planilha de Medição'!B101</f>
        <v>ESQUADRIAS METÁLICAS</v>
      </c>
      <c r="C10" s="36" t="n">
        <f aca="false">'Planilha de Medição'!H101</f>
        <v>230917.62</v>
      </c>
      <c r="D10" s="36" t="n">
        <f aca="false">'Planilha de Medição'!J101</f>
        <v>6789.48</v>
      </c>
      <c r="E10" s="37" t="n">
        <f aca="false">IF(C10=0,0,D10/C10)</f>
        <v>0.029402173814194</v>
      </c>
      <c r="F10" s="36" t="n">
        <f aca="false">'Planilha de Medição'!M101</f>
        <v>224128.13</v>
      </c>
      <c r="G10" s="37" t="n">
        <f aca="false">IF(C10=0,0,F10/C10)</f>
        <v>0.970597782880319</v>
      </c>
    </row>
    <row r="11" customFormat="false" ht="15" hidden="false" customHeight="false" outlineLevel="0" collapsed="false">
      <c r="A11" s="35" t="str">
        <f aca="false">'Planilha de Medição'!A113</f>
        <v>08</v>
      </c>
      <c r="B11" s="35" t="str">
        <f aca="false">'Planilha de Medição'!B113</f>
        <v>VIDROS E ESPELHOS</v>
      </c>
      <c r="C11" s="36" t="n">
        <f aca="false">'Planilha de Medição'!H113</f>
        <v>32725.83</v>
      </c>
      <c r="D11" s="36" t="n">
        <f aca="false">'Planilha de Medição'!J113</f>
        <v>0</v>
      </c>
      <c r="E11" s="37" t="n">
        <f aca="false">IF(C11=0,0,D11/C11)</f>
        <v>0</v>
      </c>
      <c r="F11" s="36" t="n">
        <f aca="false">'Planilha de Medição'!M113</f>
        <v>32725.83</v>
      </c>
      <c r="G11" s="37" t="n">
        <f aca="false">IF(C11=0,0,F11/C11)</f>
        <v>1</v>
      </c>
    </row>
    <row r="12" customFormat="false" ht="15" hidden="false" customHeight="false" outlineLevel="0" collapsed="false">
      <c r="A12" s="35" t="str">
        <f aca="false">'Planilha de Medição'!A122</f>
        <v>09</v>
      </c>
      <c r="B12" s="35" t="str">
        <f aca="false">'Planilha de Medição'!B122</f>
        <v>COBERTURA</v>
      </c>
      <c r="C12" s="36" t="n">
        <f aca="false">'Planilha de Medição'!H122</f>
        <v>146466.75</v>
      </c>
      <c r="D12" s="36" t="n">
        <f aca="false">'Planilha de Medição'!J122</f>
        <v>133443.09</v>
      </c>
      <c r="E12" s="37" t="n">
        <f aca="false">IF(C12=0,0,D12/C12)</f>
        <v>0.911081115679839</v>
      </c>
      <c r="F12" s="36" t="n">
        <f aca="false">'Planilha de Medição'!M122</f>
        <v>13023.66</v>
      </c>
      <c r="G12" s="37" t="n">
        <f aca="false">IF(C12=0,0,F12/C12)</f>
        <v>0.0889188843201614</v>
      </c>
    </row>
    <row r="13" customFormat="false" ht="15" hidden="false" customHeight="false" outlineLevel="0" collapsed="false">
      <c r="A13" s="35" t="str">
        <f aca="false">'Planilha de Medição'!A133</f>
        <v>10</v>
      </c>
      <c r="B13" s="35" t="str">
        <f aca="false">'Planilha de Medição'!B133</f>
        <v>IMPERMEABILIZAÇÃO</v>
      </c>
      <c r="C13" s="36" t="n">
        <f aca="false">'Planilha de Medição'!H133</f>
        <v>93619.7</v>
      </c>
      <c r="D13" s="36" t="n">
        <f aca="false">'Planilha de Medição'!J133</f>
        <v>78292.17</v>
      </c>
      <c r="E13" s="37" t="n">
        <f aca="false">IF(C13=0,0,D13/C13)</f>
        <v>0.836278796022632</v>
      </c>
      <c r="F13" s="36" t="n">
        <f aca="false">'Planilha de Medição'!M133</f>
        <v>15327.52</v>
      </c>
      <c r="G13" s="37" t="n">
        <f aca="false">IF(C13=0,0,F13/C13)</f>
        <v>0.163721097162243</v>
      </c>
    </row>
    <row r="14" customFormat="false" ht="15" hidden="false" customHeight="false" outlineLevel="0" collapsed="false">
      <c r="A14" s="35" t="str">
        <f aca="false">'Planilha de Medição'!A138</f>
        <v>11</v>
      </c>
      <c r="B14" s="35" t="str">
        <f aca="false">'Planilha de Medição'!B138</f>
        <v>TETOS E FORROS</v>
      </c>
      <c r="C14" s="36" t="n">
        <f aca="false">'Planilha de Medição'!H138</f>
        <v>75725.12</v>
      </c>
      <c r="D14" s="36" t="n">
        <f aca="false">'Planilha de Medição'!J138</f>
        <v>0</v>
      </c>
      <c r="E14" s="37" t="n">
        <f aca="false">IF(C14=0,0,D14/C14)</f>
        <v>0</v>
      </c>
      <c r="F14" s="36" t="n">
        <f aca="false">'Planilha de Medição'!M138</f>
        <v>75725.12</v>
      </c>
      <c r="G14" s="37" t="n">
        <f aca="false">IF(C14=0,0,F14/C14)</f>
        <v>1</v>
      </c>
    </row>
    <row r="15" customFormat="false" ht="15" hidden="false" customHeight="false" outlineLevel="0" collapsed="false">
      <c r="A15" s="35" t="str">
        <f aca="false">'Planilha de Medição'!A147</f>
        <v>12</v>
      </c>
      <c r="B15" s="35" t="str">
        <f aca="false">'Planilha de Medição'!B147</f>
        <v>REVESTIMENTO DE PAREDES</v>
      </c>
      <c r="C15" s="36" t="n">
        <f aca="false">'Planilha de Medição'!H147</f>
        <v>360219.56</v>
      </c>
      <c r="D15" s="36" t="n">
        <f aca="false">'Planilha de Medição'!J147</f>
        <v>247052.91</v>
      </c>
      <c r="E15" s="37" t="n">
        <f aca="false">IF(C15=0,0,D15/C15)</f>
        <v>0.685839797261426</v>
      </c>
      <c r="F15" s="36" t="n">
        <f aca="false">'Planilha de Medição'!M147</f>
        <v>113166.65</v>
      </c>
      <c r="G15" s="37" t="n">
        <f aca="false">IF(C15=0,0,F15/C15)</f>
        <v>0.314160202738574</v>
      </c>
    </row>
    <row r="16" customFormat="false" ht="15" hidden="false" customHeight="false" outlineLevel="0" collapsed="false">
      <c r="A16" s="35" t="str">
        <f aca="false">'Planilha de Medição'!A159</f>
        <v>13</v>
      </c>
      <c r="B16" s="35" t="str">
        <f aca="false">'Planilha de Medição'!B159</f>
        <v>PISOS INTERNOS E EXTERNOS</v>
      </c>
      <c r="C16" s="36" t="n">
        <f aca="false">'Planilha de Medição'!H159</f>
        <v>222403.36</v>
      </c>
      <c r="D16" s="36" t="n">
        <f aca="false">'Planilha de Medição'!J159</f>
        <v>58100.14</v>
      </c>
      <c r="E16" s="37" t="n">
        <f aca="false">IF(C16=0,0,D16/C16)</f>
        <v>0.261237689934181</v>
      </c>
      <c r="F16" s="36" t="n">
        <f aca="false">'Planilha de Medição'!M159</f>
        <v>164303.22</v>
      </c>
      <c r="G16" s="37" t="n">
        <f aca="false">IF(C16=0,0,F16/C16)</f>
        <v>0.738762310065819</v>
      </c>
    </row>
    <row r="17" customFormat="false" ht="15" hidden="false" customHeight="false" outlineLevel="0" collapsed="false">
      <c r="A17" s="35" t="str">
        <f aca="false">'Planilha de Medição'!A173</f>
        <v>14</v>
      </c>
      <c r="B17" s="35" t="str">
        <f aca="false">'Planilha de Medição'!B173</f>
        <v>INSTALAÇÕES HIDROSSANITÁRIAS</v>
      </c>
      <c r="C17" s="36" t="n">
        <f aca="false">'Planilha de Medição'!H173</f>
        <v>69342.34</v>
      </c>
      <c r="D17" s="36" t="n">
        <f aca="false">'Planilha de Medição'!J173</f>
        <v>62938.89</v>
      </c>
      <c r="E17" s="37" t="n">
        <f aca="false">IF(C17=0,0,D17/C17)</f>
        <v>0.907654544106819</v>
      </c>
      <c r="F17" s="36" t="n">
        <f aca="false">'Planilha de Medição'!M173</f>
        <v>6403.44</v>
      </c>
      <c r="G17" s="37" t="n">
        <f aca="false">IF(C17=0,0,F17/C17)</f>
        <v>0.092345311681146</v>
      </c>
    </row>
    <row r="18" customFormat="false" ht="15" hidden="false" customHeight="false" outlineLevel="0" collapsed="false">
      <c r="A18" s="35" t="str">
        <f aca="false">'Planilha de Medição'!A211</f>
        <v>15</v>
      </c>
      <c r="B18" s="35" t="str">
        <f aca="false">'Planilha de Medição'!B211</f>
        <v>INSTALAÇÕES ELÉTRICAS</v>
      </c>
      <c r="C18" s="36" t="n">
        <f aca="false">'Planilha de Medição'!H211</f>
        <v>194826.24</v>
      </c>
      <c r="D18" s="36" t="n">
        <f aca="false">'Planilha de Medição'!J211</f>
        <v>110414.84</v>
      </c>
      <c r="E18" s="37" t="n">
        <f aca="false">IF(C18=0,0,D18/C18)</f>
        <v>0.566734953156207</v>
      </c>
      <c r="F18" s="36" t="n">
        <f aca="false">'Planilha de Medição'!M211</f>
        <v>84411.4</v>
      </c>
      <c r="G18" s="37" t="n">
        <f aca="false">IF(C18=0,0,F18/C18)</f>
        <v>0.433265046843793</v>
      </c>
    </row>
    <row r="19" customFormat="false" ht="15" hidden="false" customHeight="false" outlineLevel="0" collapsed="false">
      <c r="A19" s="35" t="str">
        <f aca="false">'Planilha de Medição'!A284</f>
        <v>16</v>
      </c>
      <c r="B19" s="35" t="str">
        <f aca="false">'Planilha de Medição'!B284</f>
        <v>OUTRAS INSTALAÇÕES</v>
      </c>
      <c r="C19" s="36" t="n">
        <f aca="false">'Planilha de Medição'!H284</f>
        <v>207949.64</v>
      </c>
      <c r="D19" s="36" t="n">
        <f aca="false">'Planilha de Medição'!J284</f>
        <v>79943.22</v>
      </c>
      <c r="E19" s="37" t="n">
        <f aca="false">IF(C19=0,0,D19/C19)</f>
        <v>0.384435481590639</v>
      </c>
      <c r="F19" s="36" t="n">
        <f aca="false">'Planilha de Medição'!M284</f>
        <v>128006.42</v>
      </c>
      <c r="G19" s="37" t="n">
        <f aca="false">IF(C19=0,0,F19/C19)</f>
        <v>0.615564518409361</v>
      </c>
    </row>
    <row r="20" customFormat="false" ht="15" hidden="false" customHeight="false" outlineLevel="0" collapsed="false">
      <c r="A20" s="35" t="str">
        <f aca="false">'Planilha de Medição'!A364</f>
        <v>17</v>
      </c>
      <c r="B20" s="35" t="str">
        <f aca="false">'Planilha de Medição'!B364</f>
        <v>APARELHOS HIDRO-SANITÁRIOS</v>
      </c>
      <c r="C20" s="36" t="n">
        <f aca="false">'Planilha de Medição'!H364</f>
        <v>109639.65</v>
      </c>
      <c r="D20" s="36" t="n">
        <f aca="false">'Planilha de Medição'!J364</f>
        <v>21243.65</v>
      </c>
      <c r="E20" s="37" t="n">
        <f aca="false">IF(C20=0,0,D20/C20)</f>
        <v>0.193758827212601</v>
      </c>
      <c r="F20" s="36" t="n">
        <f aca="false">'Planilha de Medição'!M364</f>
        <v>88396</v>
      </c>
      <c r="G20" s="37" t="n">
        <f aca="false">IF(C20=0,0,F20/C20)</f>
        <v>0.8062411727874</v>
      </c>
    </row>
    <row r="21" customFormat="false" ht="15" hidden="false" customHeight="false" outlineLevel="0" collapsed="false">
      <c r="A21" s="35" t="str">
        <f aca="false">'Planilha de Medição'!A399</f>
        <v>18</v>
      </c>
      <c r="B21" s="35" t="str">
        <f aca="false">'Planilha de Medição'!B399</f>
        <v>APARELHOS ELÉTRICOS</v>
      </c>
      <c r="C21" s="36" t="n">
        <f aca="false">'Planilha de Medição'!H399</f>
        <v>67450.02</v>
      </c>
      <c r="D21" s="36" t="n">
        <f aca="false">'Planilha de Medição'!J399</f>
        <v>0</v>
      </c>
      <c r="E21" s="37" t="n">
        <f aca="false">IF(C21=0,0,D21/C21)</f>
        <v>0</v>
      </c>
      <c r="F21" s="36" t="n">
        <f aca="false">'Planilha de Medição'!M399</f>
        <v>67450.02</v>
      </c>
      <c r="G21" s="37" t="n">
        <f aca="false">IF(C21=0,0,F21/C21)</f>
        <v>1</v>
      </c>
    </row>
    <row r="22" customFormat="false" ht="15" hidden="false" customHeight="false" outlineLevel="0" collapsed="false">
      <c r="A22" s="35" t="str">
        <f aca="false">'Planilha de Medição'!A419</f>
        <v>19</v>
      </c>
      <c r="B22" s="35" t="str">
        <f aca="false">'Planilha de Medição'!B419</f>
        <v>PINTURA</v>
      </c>
      <c r="C22" s="36" t="n">
        <f aca="false">'Planilha de Medição'!H419</f>
        <v>159291.45</v>
      </c>
      <c r="D22" s="36" t="n">
        <f aca="false">'Planilha de Medição'!J419</f>
        <v>46873.11</v>
      </c>
      <c r="E22" s="37" t="n">
        <f aca="false">IF(C22=0,0,D22/C22)</f>
        <v>0.294260049739016</v>
      </c>
      <c r="F22" s="36" t="n">
        <f aca="false">'Planilha de Medição'!M419</f>
        <v>112418.33</v>
      </c>
      <c r="G22" s="37" t="n">
        <f aca="false">IF(C22=0,0,F22/C22)</f>
        <v>0.705739887482975</v>
      </c>
    </row>
    <row r="23" customFormat="false" ht="15" hidden="false" customHeight="false" outlineLevel="0" collapsed="false">
      <c r="A23" s="35" t="str">
        <f aca="false">'Planilha de Medição'!A431</f>
        <v>20</v>
      </c>
      <c r="B23" s="35" t="str">
        <f aca="false">'Planilha de Medição'!B431</f>
        <v>SERVIÇOS COMPLEMENTARES EXTERNOS</v>
      </c>
      <c r="C23" s="36" t="n">
        <f aca="false">'Planilha de Medição'!H431</f>
        <v>478928.35</v>
      </c>
      <c r="D23" s="36" t="n">
        <f aca="false">'Planilha de Medição'!J431</f>
        <v>232836.82</v>
      </c>
      <c r="E23" s="37" t="n">
        <f aca="false">IF(C23=0,0,D23/C23)</f>
        <v>0.486162115898965</v>
      </c>
      <c r="F23" s="36" t="n">
        <f aca="false">'Planilha de Medição'!M431</f>
        <v>257543.2</v>
      </c>
      <c r="G23" s="37" t="n">
        <f aca="false">IF(C23=0,0,F23/C23)</f>
        <v>0.537748913798901</v>
      </c>
    </row>
    <row r="24" customFormat="false" ht="15" hidden="false" customHeight="false" outlineLevel="0" collapsed="false">
      <c r="A24" s="35" t="str">
        <f aca="false">'Planilha de Medição'!A510</f>
        <v>21</v>
      </c>
      <c r="B24" s="35" t="str">
        <f aca="false">'Planilha de Medição'!B510</f>
        <v>SERVIÇOS COMPLEMENTARES INTERNOS</v>
      </c>
      <c r="C24" s="36" t="n">
        <f aca="false">'Planilha de Medição'!H510</f>
        <v>105157.28</v>
      </c>
      <c r="D24" s="36" t="n">
        <f aca="false">'Planilha de Medição'!J510</f>
        <v>76652.85</v>
      </c>
      <c r="E24" s="37" t="n">
        <f aca="false">IF(C24=0,0,D24/C24)</f>
        <v>0.72893526724921</v>
      </c>
      <c r="F24" s="36" t="n">
        <f aca="false">'Planilha de Medição'!M510</f>
        <v>28504.43</v>
      </c>
      <c r="G24" s="37" t="n">
        <f aca="false">IF(C24=0,0,F24/C24)</f>
        <v>0.27106473275079</v>
      </c>
    </row>
    <row r="25" customFormat="false" ht="15" hidden="false" customHeight="false" outlineLevel="0" collapsed="false">
      <c r="A25" s="35" t="str">
        <f aca="false">'Planilha de Medição'!A521</f>
        <v>22</v>
      </c>
      <c r="B25" s="35" t="str">
        <f aca="false">'Planilha de Medição'!B521</f>
        <v>ITENS NOVOS - ACRÉSCIMOS</v>
      </c>
      <c r="C25" s="36" t="n">
        <f aca="false">'Planilha de Medição'!H521</f>
        <v>654231.78</v>
      </c>
      <c r="D25" s="36" t="n">
        <f aca="false">'Planilha de Medição'!J521</f>
        <v>558622.85</v>
      </c>
      <c r="E25" s="37" t="n">
        <f aca="false">IF(C25=0,0,D25/C25)</f>
        <v>0.853860767815345</v>
      </c>
      <c r="F25" s="36" t="n">
        <f aca="false">'Planilha de Medição'!M521</f>
        <v>95608.93</v>
      </c>
      <c r="G25" s="37" t="n">
        <f aca="false">IF(C25=0,0,F25/C25)</f>
        <v>0.146139232184655</v>
      </c>
    </row>
    <row r="26" customFormat="false" ht="15" hidden="false" customHeight="false" outlineLevel="0" collapsed="false">
      <c r="A26" s="38"/>
      <c r="B26" s="38" t="s">
        <v>1054</v>
      </c>
      <c r="C26" s="38" t="n">
        <f aca="false">SUM(C4:C25)</f>
        <v>4796176.46</v>
      </c>
      <c r="D26" s="38" t="n">
        <f aca="false">SUM(D4:D25)</f>
        <v>2904267.48</v>
      </c>
      <c r="E26" s="39" t="n">
        <f aca="false">IF(C26=0,0,D26/C26)</f>
        <v>0.605538078972182</v>
      </c>
      <c r="F26" s="38" t="n">
        <f aca="false">SUM(F4:F25)</f>
        <v>1903360.63</v>
      </c>
      <c r="G26" s="39" t="n">
        <f aca="false">IF(C26=0,0,F26/C26)</f>
        <v>0.39684958338668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2026-09-22T18:18:21Z</dcterms:created>
  <dc:creator>openpyxl</dc:creator>
  <dc:description/>
  <dc:language>en-US</dc:language>
  <cp:lastModifiedBy/>
  <dcterms:modified xsi:type="dcterms:W3CDTF">2026-09-22T18:18:22Z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